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EAM QUALIFICATION" sheetId="1" r:id="rId1"/>
    <sheet name="TEAM CHALL-PLATE STEP1" sheetId="2" r:id="rId2"/>
    <sheet name="TEAM CHALL-PLATE ROUND ROBIN" sheetId="3" r:id="rId3"/>
    <sheet name="TEAM CHALL-PLATE FINAL" sheetId="4" r:id="rId4"/>
    <sheet name="ALL EVENTS MAN" sheetId="5" r:id="rId5"/>
    <sheet name="ALL EVENTS WOMEN" sheetId="6" r:id="rId6"/>
  </sheets>
  <definedNames/>
  <calcPr fullCalcOnLoad="1"/>
</workbook>
</file>

<file path=xl/sharedStrings.xml><?xml version="1.0" encoding="utf-8"?>
<sst xmlns="http://schemas.openxmlformats.org/spreadsheetml/2006/main" count="680" uniqueCount="183">
  <si>
    <t>POS</t>
  </si>
  <si>
    <t>TEAM</t>
  </si>
  <si>
    <t>G1</t>
  </si>
  <si>
    <t>G2</t>
  </si>
  <si>
    <t>G3</t>
  </si>
  <si>
    <t>G4</t>
  </si>
  <si>
    <t>G5</t>
  </si>
  <si>
    <t>G6</t>
  </si>
  <si>
    <t>HDCP</t>
  </si>
  <si>
    <t>TOTAL</t>
  </si>
  <si>
    <t>NAT</t>
  </si>
  <si>
    <t>BOWLERS</t>
  </si>
  <si>
    <t>I</t>
  </si>
  <si>
    <t>Repetti/Roganelli/Sanfelici/De Paris/Molino</t>
  </si>
  <si>
    <t>Framby/Beguin/Abiteboul/Chelma/Le Dru</t>
  </si>
  <si>
    <t>F</t>
  </si>
  <si>
    <t>G</t>
  </si>
  <si>
    <t>AVG</t>
  </si>
  <si>
    <t>ERSTE BANK - WIEN</t>
  </si>
  <si>
    <t>Fuchs/Bachinger/Erhart/Schmotz m./Schmotz H.</t>
  </si>
  <si>
    <t>A</t>
  </si>
  <si>
    <t>UNICREDIT - Bank Austria - Kiesswetter</t>
  </si>
  <si>
    <t>Fiala/Kiesswetter/Loffler/Barborka</t>
  </si>
  <si>
    <t>ARES - BPM - Cadei</t>
  </si>
  <si>
    <t>Vatel/Espanet/Daramsy D./Daramsy E.</t>
  </si>
  <si>
    <t>Mennelet/Levesque/Lemazurier/Lecarpentier/Dubreuil</t>
  </si>
  <si>
    <t>LLOYDS BANKING</t>
  </si>
  <si>
    <t>Ward/Glave/Harrison/Jones</t>
  </si>
  <si>
    <t>GB</t>
  </si>
  <si>
    <t>BUDAPEST BANK</t>
  </si>
  <si>
    <t>Solymosi/Kovacs/Vajda/Tacsik</t>
  </si>
  <si>
    <t>H</t>
  </si>
  <si>
    <t>BCEE LUSSEMBOURG - Flammang</t>
  </si>
  <si>
    <t>Mercatoris/Diederich/Flammang/Pescarolo</t>
  </si>
  <si>
    <t>L</t>
  </si>
  <si>
    <t>Sitbon/Collin/Gabriel/Blanchard</t>
  </si>
  <si>
    <t>ARES - BPM - Saracino</t>
  </si>
  <si>
    <t>Sironi/Balossi/Notarnicola/Saracino</t>
  </si>
  <si>
    <t>DANSKE BANK - Donagh</t>
  </si>
  <si>
    <t>Bergin/Brady/Lyons/Donagh</t>
  </si>
  <si>
    <t>IRE</t>
  </si>
  <si>
    <t>ING BELGIUM - Bastle</t>
  </si>
  <si>
    <t>Brosens/Sancton/Bastle/Charles</t>
  </si>
  <si>
    <t>B</t>
  </si>
  <si>
    <t>BCEE LUSSEMBOURG - Diederich</t>
  </si>
  <si>
    <t>Schitz/Doerfel N./Doerfel J./Diederich D.</t>
  </si>
  <si>
    <t>DANSKE BANK - Sinton</t>
  </si>
  <si>
    <t>Watson/Sinton/Fowler/Mcgovern</t>
  </si>
  <si>
    <t>Bilardo/Alfano/Privitera/Smedile</t>
  </si>
  <si>
    <t>BANCA INTESA - MILANO</t>
  </si>
  <si>
    <t>POSTE ITALIANE - MILANO</t>
  </si>
  <si>
    <t>ARES - BPM - D'Amico</t>
  </si>
  <si>
    <t>D'Amico/Mapelli/Caimi/Gaeta R./Zamboni</t>
  </si>
  <si>
    <t>Ancona/Gaeta G./Dalessandro/Cadei</t>
  </si>
  <si>
    <t>UNICREDIT - Bank Austria - Faulhaber</t>
  </si>
  <si>
    <t>Machek L./Bachinger/Faulhaber P./Faulhaber I./Machek R.</t>
  </si>
  <si>
    <t>ING BELGIUM - Nolf</t>
  </si>
  <si>
    <t>Dantuano/Lenclu/Nolf/Gregory</t>
  </si>
  <si>
    <t>BONUS 50%</t>
  </si>
  <si>
    <t>G7</t>
  </si>
  <si>
    <t>G8</t>
  </si>
  <si>
    <t>G9</t>
  </si>
  <si>
    <t>TOTALE</t>
  </si>
  <si>
    <t>GENERAL</t>
  </si>
  <si>
    <t>CHALLENGE - GROUP A</t>
  </si>
  <si>
    <t>CHALLENGE - GROUP B</t>
  </si>
  <si>
    <t>CREDITE AGRICOLE - NORMANDIE</t>
  </si>
  <si>
    <t>PLATE - GROUP C</t>
  </si>
  <si>
    <t>PLATE - GROUP D</t>
  </si>
  <si>
    <t>CHALLENGE - GROUP 1</t>
  </si>
  <si>
    <t>CHALLENGE - GROUP 2</t>
  </si>
  <si>
    <t>PLATE - GROUP 3</t>
  </si>
  <si>
    <t>PLATE - GROUP 4</t>
  </si>
  <si>
    <t>BONUS</t>
  </si>
  <si>
    <t>G10</t>
  </si>
  <si>
    <t>G11</t>
  </si>
  <si>
    <t>G12</t>
  </si>
  <si>
    <t>PLATE - FINAL</t>
  </si>
  <si>
    <t>G13</t>
  </si>
  <si>
    <t>CHALLENGE - FINAL</t>
  </si>
  <si>
    <t>De Paris Marco</t>
  </si>
  <si>
    <t>Mennelet Benoit</t>
  </si>
  <si>
    <t>Gaeta Giovanni</t>
  </si>
  <si>
    <t>Roganelli Gerardo</t>
  </si>
  <si>
    <t>Fuchs Gery</t>
  </si>
  <si>
    <t>Schmotz Monika</t>
  </si>
  <si>
    <t>Mercatoris Jeam</t>
  </si>
  <si>
    <t>Glave Nathan</t>
  </si>
  <si>
    <t>Daramsy Damian</t>
  </si>
  <si>
    <t>Espanet Patrick</t>
  </si>
  <si>
    <t>Frambry Oliver</t>
  </si>
  <si>
    <t>Lecarpentier Den</t>
  </si>
  <si>
    <t>Kiesswetter And.</t>
  </si>
  <si>
    <t>Bergin Raymond</t>
  </si>
  <si>
    <t>Tacsik Laszlo</t>
  </si>
  <si>
    <t>Ward Alex</t>
  </si>
  <si>
    <t>Bachinger Leo</t>
  </si>
  <si>
    <t>Saracino Modesto</t>
  </si>
  <si>
    <t>Barborka Martin</t>
  </si>
  <si>
    <t>Fiala Walter</t>
  </si>
  <si>
    <t>Sanfelici Dante</t>
  </si>
  <si>
    <t>Chemla Patrick</t>
  </si>
  <si>
    <t>Brosens Dominique</t>
  </si>
  <si>
    <t>Yves Sitbon</t>
  </si>
  <si>
    <t>Watson Linda</t>
  </si>
  <si>
    <t>Solymosi Laszlo</t>
  </si>
  <si>
    <t>Schitz Fritz</t>
  </si>
  <si>
    <t>Gaeta Riccardo</t>
  </si>
  <si>
    <t>Cadei Riccardo</t>
  </si>
  <si>
    <t>Harrison Tom</t>
  </si>
  <si>
    <t>Kovacs Andras</t>
  </si>
  <si>
    <t>Joel Collin</t>
  </si>
  <si>
    <t>Vatel Francis</t>
  </si>
  <si>
    <t>Dalessandro Lorenzo</t>
  </si>
  <si>
    <t>Vajda Katalina</t>
  </si>
  <si>
    <t>Sacton Michel</t>
  </si>
  <si>
    <t>Ancona Lorenzo</t>
  </si>
  <si>
    <t>Diederich George</t>
  </si>
  <si>
    <t>Sironi Luigi</t>
  </si>
  <si>
    <t>Gabriel Philippe</t>
  </si>
  <si>
    <t>Loffler Martin</t>
  </si>
  <si>
    <t>Bastle Stephane</t>
  </si>
  <si>
    <t>Zamboni Andrea</t>
  </si>
  <si>
    <t>Privitera Salvatore</t>
  </si>
  <si>
    <t>Doerfel Nico</t>
  </si>
  <si>
    <t>Jones Ben</t>
  </si>
  <si>
    <t>Pescarolo Othello</t>
  </si>
  <si>
    <t>Lyons Philip</t>
  </si>
  <si>
    <t>Gregory Charles</t>
  </si>
  <si>
    <t>Flammang Sylvie</t>
  </si>
  <si>
    <t>Alfano Antonio</t>
  </si>
  <si>
    <t>Daramsy Erik</t>
  </si>
  <si>
    <t>Mcgovern Joe</t>
  </si>
  <si>
    <t>Machek Lang Sabi</t>
  </si>
  <si>
    <t>Bachinger Gabri</t>
  </si>
  <si>
    <t>Balossi Stefano</t>
  </si>
  <si>
    <t>Levesque Bernard</t>
  </si>
  <si>
    <t>Donagh James</t>
  </si>
  <si>
    <t>Fowler Barbara</t>
  </si>
  <si>
    <t>Doerfel Jeannot</t>
  </si>
  <si>
    <t>Bilardo Errico</t>
  </si>
  <si>
    <t>Sinton Allen</t>
  </si>
  <si>
    <t>Diderich Dorthe</t>
  </si>
  <si>
    <t>Lenclu Nadine</t>
  </si>
  <si>
    <t>Faulhaber Inge</t>
  </si>
  <si>
    <t>Dubreuil Claudet</t>
  </si>
  <si>
    <t>Lemazurier Annie</t>
  </si>
  <si>
    <t>Brady Thomas</t>
  </si>
  <si>
    <t>Notarnicola G.piero</t>
  </si>
  <si>
    <t>Blanchard Bruno</t>
  </si>
  <si>
    <t>Abiteboul Maurice</t>
  </si>
  <si>
    <t>Mapelli Luigi</t>
  </si>
  <si>
    <t>Smedile Maurizio</t>
  </si>
  <si>
    <t>Faulhaber Peter</t>
  </si>
  <si>
    <t>Charles Andre</t>
  </si>
  <si>
    <t>Repetti Massimo</t>
  </si>
  <si>
    <t>D'Amico Luigi</t>
  </si>
  <si>
    <t>Nolf Guy</t>
  </si>
  <si>
    <t>Beguin Sylvain</t>
  </si>
  <si>
    <t>Dantuano Leonard</t>
  </si>
  <si>
    <t>Le Dru Jean Jacque</t>
  </si>
  <si>
    <t>Schmotz Hannes</t>
  </si>
  <si>
    <t>Erhart Willy</t>
  </si>
  <si>
    <t>Machek Ronald</t>
  </si>
  <si>
    <t>Molino Franco</t>
  </si>
  <si>
    <t>13° EUROPEAN INTERBANK BOWLING CHALLENGE 2011</t>
  </si>
  <si>
    <t xml:space="preserve">                 MILAN - ITALY    23-24 APRIL 2011</t>
  </si>
  <si>
    <t xml:space="preserve">                           TEAM QUALIFICATION</t>
  </si>
  <si>
    <t xml:space="preserve">                       TEAM CHALLENGE - PLATE</t>
  </si>
  <si>
    <t xml:space="preserve">                               ROUND ROBIN</t>
  </si>
  <si>
    <t xml:space="preserve">                                        STEP1</t>
  </si>
  <si>
    <t xml:space="preserve">                                         FINAL</t>
  </si>
  <si>
    <t xml:space="preserve">                           ALL EVENTS - MAN</t>
  </si>
  <si>
    <t xml:space="preserve">                           ALL EVENTS - WOMAN</t>
  </si>
  <si>
    <t>BNP PARIBAS - Gabriel</t>
  </si>
  <si>
    <t>BNP PARIBAS - Daramsy</t>
  </si>
  <si>
    <t>S3</t>
  </si>
  <si>
    <t>S3 - TOTAL</t>
  </si>
  <si>
    <t>S1</t>
  </si>
  <si>
    <t>S2</t>
  </si>
  <si>
    <t>AVG9</t>
  </si>
  <si>
    <t>Caimi Angelo</t>
  </si>
  <si>
    <t>CAISSE D'EPARGNE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</si>
</sst>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 style="double"/>
      <bottom style="medium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2" fontId="44" fillId="33" borderId="11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2" fontId="44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2" fontId="44" fillId="34" borderId="11" xfId="0" applyNumberFormat="1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0" fontId="44" fillId="34" borderId="13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4" fillId="10" borderId="10" xfId="0" applyFont="1" applyFill="1" applyBorder="1" applyAlignment="1">
      <alignment horizontal="center"/>
    </xf>
    <xf numFmtId="0" fontId="44" fillId="10" borderId="10" xfId="0" applyFont="1" applyFill="1" applyBorder="1" applyAlignment="1">
      <alignment/>
    </xf>
    <xf numFmtId="0" fontId="45" fillId="10" borderId="11" xfId="0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/>
    </xf>
    <xf numFmtId="2" fontId="44" fillId="10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44" fillId="10" borderId="11" xfId="0" applyFont="1" applyFill="1" applyBorder="1" applyAlignment="1">
      <alignment/>
    </xf>
    <xf numFmtId="2" fontId="44" fillId="10" borderId="1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2" fontId="44" fillId="0" borderId="0" xfId="0" applyNumberFormat="1" applyFont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2" fontId="44" fillId="0" borderId="16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5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2" fontId="44" fillId="34" borderId="18" xfId="0" applyNumberFormat="1" applyFont="1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44" fillId="34" borderId="24" xfId="0" applyFont="1" applyFill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2" fontId="47" fillId="33" borderId="18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.8515625" style="1" bestFit="1" customWidth="1"/>
    <col min="2" max="2" width="31.7109375" style="0" bestFit="1" customWidth="1"/>
    <col min="3" max="3" width="47.421875" style="0" bestFit="1" customWidth="1"/>
    <col min="4" max="4" width="4.00390625" style="1" bestFit="1" customWidth="1"/>
    <col min="5" max="5" width="2.7109375" style="1" bestFit="1" customWidth="1"/>
    <col min="6" max="6" width="4.421875" style="1" bestFit="1" customWidth="1"/>
    <col min="7" max="8" width="3.57421875" style="1" bestFit="1" customWidth="1"/>
    <col min="9" max="9" width="4.421875" style="16" bestFit="1" customWidth="1"/>
    <col min="10" max="12" width="3.57421875" style="1" bestFit="1" customWidth="1"/>
    <col min="13" max="13" width="5.57421875" style="16" bestFit="1" customWidth="1"/>
    <col min="14" max="14" width="5.57421875" style="0" bestFit="1" customWidth="1"/>
    <col min="15" max="15" width="5.7109375" style="1" bestFit="1" customWidth="1"/>
  </cols>
  <sheetData>
    <row r="1" ht="18.75">
      <c r="C1" s="30" t="s">
        <v>165</v>
      </c>
    </row>
    <row r="2" ht="18.75">
      <c r="C2" s="30" t="s">
        <v>166</v>
      </c>
    </row>
    <row r="3" ht="18.75">
      <c r="C3" s="30" t="s">
        <v>167</v>
      </c>
    </row>
    <row r="4" ht="15.75" thickBot="1"/>
    <row r="5" spans="1:15" ht="16.5" thickBot="1" thickTop="1">
      <c r="A5" s="6" t="s">
        <v>0</v>
      </c>
      <c r="B5" s="6" t="s">
        <v>1</v>
      </c>
      <c r="C5" s="6" t="s">
        <v>11</v>
      </c>
      <c r="D5" s="6" t="s">
        <v>10</v>
      </c>
      <c r="E5" s="6" t="s">
        <v>16</v>
      </c>
      <c r="F5" s="6" t="s">
        <v>2</v>
      </c>
      <c r="G5" s="6" t="s">
        <v>3</v>
      </c>
      <c r="H5" s="6" t="s">
        <v>4</v>
      </c>
      <c r="I5" s="6" t="s">
        <v>178</v>
      </c>
      <c r="J5" s="6" t="s">
        <v>5</v>
      </c>
      <c r="K5" s="6" t="s">
        <v>6</v>
      </c>
      <c r="L5" s="6" t="s">
        <v>7</v>
      </c>
      <c r="M5" s="6" t="s">
        <v>179</v>
      </c>
      <c r="N5" s="6" t="s">
        <v>9</v>
      </c>
      <c r="O5" s="6" t="s">
        <v>17</v>
      </c>
    </row>
    <row r="6" spans="1:15" ht="15.75" thickTop="1">
      <c r="A6" s="7">
        <v>1</v>
      </c>
      <c r="B6" s="8" t="s">
        <v>49</v>
      </c>
      <c r="C6" s="8" t="s">
        <v>13</v>
      </c>
      <c r="D6" s="7" t="s">
        <v>12</v>
      </c>
      <c r="E6" s="7">
        <v>24</v>
      </c>
      <c r="F6" s="7">
        <v>774</v>
      </c>
      <c r="G6" s="7">
        <v>803</v>
      </c>
      <c r="H6" s="7">
        <v>822</v>
      </c>
      <c r="I6" s="31">
        <f>SUM(F6:H6)</f>
        <v>2399</v>
      </c>
      <c r="J6" s="7">
        <v>753</v>
      </c>
      <c r="K6" s="7">
        <v>792</v>
      </c>
      <c r="L6" s="7">
        <v>774</v>
      </c>
      <c r="M6" s="31">
        <f>SUM(J6:L6)</f>
        <v>2319</v>
      </c>
      <c r="N6" s="7">
        <f>SUM(I6+M6)</f>
        <v>4718</v>
      </c>
      <c r="O6" s="9">
        <f>SUM(N6/E6)</f>
        <v>196.58333333333334</v>
      </c>
    </row>
    <row r="7" spans="1:15" ht="15.75">
      <c r="A7" s="10">
        <v>2</v>
      </c>
      <c r="B7" s="11" t="s">
        <v>182</v>
      </c>
      <c r="C7" s="11" t="s">
        <v>14</v>
      </c>
      <c r="D7" s="10" t="s">
        <v>15</v>
      </c>
      <c r="E7" s="10">
        <v>24</v>
      </c>
      <c r="F7" s="74">
        <v>904</v>
      </c>
      <c r="G7" s="10">
        <v>758</v>
      </c>
      <c r="H7" s="10">
        <v>758</v>
      </c>
      <c r="I7" s="31">
        <f aca="true" t="shared" si="0" ref="I7:I25">SUM(F7:H7)</f>
        <v>2420</v>
      </c>
      <c r="J7" s="10">
        <v>803</v>
      </c>
      <c r="K7" s="10">
        <v>725</v>
      </c>
      <c r="L7" s="10">
        <v>739</v>
      </c>
      <c r="M7" s="31">
        <f aca="true" t="shared" si="1" ref="M7:M25">SUM(J7:L7)</f>
        <v>2267</v>
      </c>
      <c r="N7" s="7">
        <f aca="true" t="shared" si="2" ref="N7:N25">SUM(I7+M7)</f>
        <v>4687</v>
      </c>
      <c r="O7" s="12">
        <f aca="true" t="shared" si="3" ref="O7:O25">SUM(N7/E7)</f>
        <v>195.29166666666666</v>
      </c>
    </row>
    <row r="8" spans="1:15" ht="15">
      <c r="A8" s="10">
        <v>3</v>
      </c>
      <c r="B8" s="11" t="s">
        <v>18</v>
      </c>
      <c r="C8" s="11" t="s">
        <v>19</v>
      </c>
      <c r="D8" s="10" t="s">
        <v>20</v>
      </c>
      <c r="E8" s="10">
        <v>24</v>
      </c>
      <c r="F8" s="10">
        <v>749</v>
      </c>
      <c r="G8" s="10">
        <v>717</v>
      </c>
      <c r="H8" s="10">
        <v>788</v>
      </c>
      <c r="I8" s="31">
        <f t="shared" si="0"/>
        <v>2254</v>
      </c>
      <c r="J8" s="10">
        <v>800</v>
      </c>
      <c r="K8" s="10">
        <v>832</v>
      </c>
      <c r="L8" s="10">
        <v>779</v>
      </c>
      <c r="M8" s="31">
        <f t="shared" si="1"/>
        <v>2411</v>
      </c>
      <c r="N8" s="7">
        <f t="shared" si="2"/>
        <v>4665</v>
      </c>
      <c r="O8" s="12">
        <f t="shared" si="3"/>
        <v>194.375</v>
      </c>
    </row>
    <row r="9" spans="1:15" ht="15">
      <c r="A9" s="10">
        <v>4</v>
      </c>
      <c r="B9" s="11" t="s">
        <v>21</v>
      </c>
      <c r="C9" s="11" t="s">
        <v>22</v>
      </c>
      <c r="D9" s="10" t="s">
        <v>20</v>
      </c>
      <c r="E9" s="10">
        <v>24</v>
      </c>
      <c r="F9" s="10">
        <v>784</v>
      </c>
      <c r="G9" s="10">
        <v>680</v>
      </c>
      <c r="H9" s="10">
        <v>840</v>
      </c>
      <c r="I9" s="31">
        <f t="shared" si="0"/>
        <v>2304</v>
      </c>
      <c r="J9" s="10">
        <v>739</v>
      </c>
      <c r="K9" s="10">
        <v>786</v>
      </c>
      <c r="L9" s="10">
        <v>713</v>
      </c>
      <c r="M9" s="31">
        <f t="shared" si="1"/>
        <v>2238</v>
      </c>
      <c r="N9" s="7">
        <f t="shared" si="2"/>
        <v>4542</v>
      </c>
      <c r="O9" s="12">
        <f t="shared" si="3"/>
        <v>189.25</v>
      </c>
    </row>
    <row r="10" spans="1:15" ht="15">
      <c r="A10" s="10">
        <v>5</v>
      </c>
      <c r="B10" s="11" t="s">
        <v>23</v>
      </c>
      <c r="C10" s="11" t="s">
        <v>53</v>
      </c>
      <c r="D10" s="10" t="s">
        <v>12</v>
      </c>
      <c r="E10" s="10">
        <v>24</v>
      </c>
      <c r="F10" s="10">
        <v>781</v>
      </c>
      <c r="G10" s="10">
        <v>756</v>
      </c>
      <c r="H10" s="10">
        <v>796</v>
      </c>
      <c r="I10" s="31">
        <f t="shared" si="0"/>
        <v>2333</v>
      </c>
      <c r="J10" s="10">
        <v>744</v>
      </c>
      <c r="K10" s="10">
        <v>720</v>
      </c>
      <c r="L10" s="10">
        <v>741</v>
      </c>
      <c r="M10" s="31">
        <f t="shared" si="1"/>
        <v>2205</v>
      </c>
      <c r="N10" s="7">
        <f t="shared" si="2"/>
        <v>4538</v>
      </c>
      <c r="O10" s="12">
        <f t="shared" si="3"/>
        <v>189.08333333333334</v>
      </c>
    </row>
    <row r="11" spans="1:15" ht="15">
      <c r="A11" s="10">
        <v>6</v>
      </c>
      <c r="B11" s="11" t="s">
        <v>175</v>
      </c>
      <c r="C11" s="11" t="s">
        <v>24</v>
      </c>
      <c r="D11" s="10" t="s">
        <v>15</v>
      </c>
      <c r="E11" s="10">
        <v>24</v>
      </c>
      <c r="F11" s="10">
        <v>695</v>
      </c>
      <c r="G11" s="10">
        <v>718</v>
      </c>
      <c r="H11" s="10">
        <v>767</v>
      </c>
      <c r="I11" s="31">
        <f t="shared" si="0"/>
        <v>2180</v>
      </c>
      <c r="J11" s="10">
        <v>813</v>
      </c>
      <c r="K11" s="10">
        <v>735</v>
      </c>
      <c r="L11" s="10">
        <v>800</v>
      </c>
      <c r="M11" s="31">
        <f t="shared" si="1"/>
        <v>2348</v>
      </c>
      <c r="N11" s="7">
        <f t="shared" si="2"/>
        <v>4528</v>
      </c>
      <c r="O11" s="12">
        <f t="shared" si="3"/>
        <v>188.66666666666666</v>
      </c>
    </row>
    <row r="12" spans="1:15" ht="15">
      <c r="A12" s="10">
        <v>7</v>
      </c>
      <c r="B12" s="11" t="s">
        <v>66</v>
      </c>
      <c r="C12" s="11" t="s">
        <v>25</v>
      </c>
      <c r="D12" s="10" t="s">
        <v>15</v>
      </c>
      <c r="E12" s="10">
        <v>24</v>
      </c>
      <c r="F12" s="10">
        <v>706</v>
      </c>
      <c r="G12" s="10">
        <v>754</v>
      </c>
      <c r="H12" s="10">
        <v>722</v>
      </c>
      <c r="I12" s="31">
        <f t="shared" si="0"/>
        <v>2182</v>
      </c>
      <c r="J12" s="10">
        <v>773</v>
      </c>
      <c r="K12" s="10">
        <v>820</v>
      </c>
      <c r="L12" s="10">
        <v>745</v>
      </c>
      <c r="M12" s="31">
        <f t="shared" si="1"/>
        <v>2338</v>
      </c>
      <c r="N12" s="7">
        <f t="shared" si="2"/>
        <v>4520</v>
      </c>
      <c r="O12" s="12">
        <f t="shared" si="3"/>
        <v>188.33333333333334</v>
      </c>
    </row>
    <row r="13" spans="1:15" ht="15">
      <c r="A13" s="10">
        <v>8</v>
      </c>
      <c r="B13" s="11" t="s">
        <v>26</v>
      </c>
      <c r="C13" s="11" t="s">
        <v>27</v>
      </c>
      <c r="D13" s="10" t="s">
        <v>28</v>
      </c>
      <c r="E13" s="10">
        <v>24</v>
      </c>
      <c r="F13" s="7">
        <v>760</v>
      </c>
      <c r="G13" s="7">
        <v>784</v>
      </c>
      <c r="H13" s="7">
        <v>803</v>
      </c>
      <c r="I13" s="31">
        <f>SUM(F13:H13)</f>
        <v>2347</v>
      </c>
      <c r="J13" s="7">
        <v>694</v>
      </c>
      <c r="K13" s="7">
        <v>723</v>
      </c>
      <c r="L13" s="7">
        <v>754</v>
      </c>
      <c r="M13" s="31">
        <f>SUM(J13:L13)</f>
        <v>2171</v>
      </c>
      <c r="N13" s="7">
        <f>SUM(I13+M13)</f>
        <v>4518</v>
      </c>
      <c r="O13" s="12">
        <f t="shared" si="3"/>
        <v>188.25</v>
      </c>
    </row>
    <row r="14" spans="1:15" ht="15">
      <c r="A14" s="10">
        <v>9</v>
      </c>
      <c r="B14" s="11" t="s">
        <v>29</v>
      </c>
      <c r="C14" s="11" t="s">
        <v>30</v>
      </c>
      <c r="D14" s="10" t="s">
        <v>31</v>
      </c>
      <c r="E14" s="10">
        <v>24</v>
      </c>
      <c r="F14" s="10">
        <v>726</v>
      </c>
      <c r="G14" s="10">
        <v>729</v>
      </c>
      <c r="H14" s="10">
        <v>752</v>
      </c>
      <c r="I14" s="31">
        <f t="shared" si="0"/>
        <v>2207</v>
      </c>
      <c r="J14" s="10">
        <v>679</v>
      </c>
      <c r="K14" s="10">
        <v>820</v>
      </c>
      <c r="L14" s="10">
        <v>756</v>
      </c>
      <c r="M14" s="31">
        <f t="shared" si="1"/>
        <v>2255</v>
      </c>
      <c r="N14" s="7">
        <f t="shared" si="2"/>
        <v>4462</v>
      </c>
      <c r="O14" s="12">
        <f t="shared" si="3"/>
        <v>185.91666666666666</v>
      </c>
    </row>
    <row r="15" spans="1:15" ht="15">
      <c r="A15" s="10">
        <v>10</v>
      </c>
      <c r="B15" s="11" t="s">
        <v>32</v>
      </c>
      <c r="C15" s="11" t="s">
        <v>33</v>
      </c>
      <c r="D15" s="10" t="s">
        <v>34</v>
      </c>
      <c r="E15" s="10">
        <v>24</v>
      </c>
      <c r="F15" s="10">
        <v>712</v>
      </c>
      <c r="G15" s="10">
        <v>751</v>
      </c>
      <c r="H15" s="10">
        <v>788</v>
      </c>
      <c r="I15" s="31">
        <f t="shared" si="0"/>
        <v>2251</v>
      </c>
      <c r="J15" s="10">
        <v>662</v>
      </c>
      <c r="K15" s="10">
        <v>685</v>
      </c>
      <c r="L15" s="10">
        <v>743</v>
      </c>
      <c r="M15" s="31">
        <f t="shared" si="1"/>
        <v>2090</v>
      </c>
      <c r="N15" s="7">
        <f t="shared" si="2"/>
        <v>4341</v>
      </c>
      <c r="O15" s="12">
        <f t="shared" si="3"/>
        <v>180.875</v>
      </c>
    </row>
    <row r="16" spans="1:15" ht="15">
      <c r="A16" s="32">
        <v>11</v>
      </c>
      <c r="B16" s="33" t="s">
        <v>174</v>
      </c>
      <c r="C16" s="33" t="s">
        <v>35</v>
      </c>
      <c r="D16" s="32" t="s">
        <v>15</v>
      </c>
      <c r="E16" s="32">
        <v>24</v>
      </c>
      <c r="F16" s="32">
        <v>704</v>
      </c>
      <c r="G16" s="32">
        <v>744</v>
      </c>
      <c r="H16" s="32">
        <v>748</v>
      </c>
      <c r="I16" s="34">
        <f t="shared" si="0"/>
        <v>2196</v>
      </c>
      <c r="J16" s="32">
        <v>678</v>
      </c>
      <c r="K16" s="32">
        <v>704</v>
      </c>
      <c r="L16" s="32">
        <v>686</v>
      </c>
      <c r="M16" s="34">
        <f t="shared" si="1"/>
        <v>2068</v>
      </c>
      <c r="N16" s="35">
        <f t="shared" si="2"/>
        <v>4264</v>
      </c>
      <c r="O16" s="36">
        <f t="shared" si="3"/>
        <v>177.66666666666666</v>
      </c>
    </row>
    <row r="17" spans="1:15" ht="15">
      <c r="A17" s="32">
        <v>12</v>
      </c>
      <c r="B17" s="33" t="s">
        <v>36</v>
      </c>
      <c r="C17" s="33" t="s">
        <v>37</v>
      </c>
      <c r="D17" s="32" t="s">
        <v>12</v>
      </c>
      <c r="E17" s="32">
        <v>24</v>
      </c>
      <c r="F17" s="32">
        <v>681</v>
      </c>
      <c r="G17" s="32">
        <v>618</v>
      </c>
      <c r="H17" s="32">
        <v>788</v>
      </c>
      <c r="I17" s="34">
        <f t="shared" si="0"/>
        <v>2087</v>
      </c>
      <c r="J17" s="32">
        <v>729</v>
      </c>
      <c r="K17" s="32">
        <v>710</v>
      </c>
      <c r="L17" s="32">
        <v>680</v>
      </c>
      <c r="M17" s="34">
        <f t="shared" si="1"/>
        <v>2119</v>
      </c>
      <c r="N17" s="35">
        <f t="shared" si="2"/>
        <v>4206</v>
      </c>
      <c r="O17" s="36">
        <f t="shared" si="3"/>
        <v>175.25</v>
      </c>
    </row>
    <row r="18" spans="1:15" ht="15">
      <c r="A18" s="32">
        <v>13</v>
      </c>
      <c r="B18" s="33" t="s">
        <v>38</v>
      </c>
      <c r="C18" s="33" t="s">
        <v>39</v>
      </c>
      <c r="D18" s="32" t="s">
        <v>40</v>
      </c>
      <c r="E18" s="32">
        <v>24</v>
      </c>
      <c r="F18" s="32">
        <v>594</v>
      </c>
      <c r="G18" s="32">
        <v>689</v>
      </c>
      <c r="H18" s="32">
        <v>724</v>
      </c>
      <c r="I18" s="34">
        <f t="shared" si="0"/>
        <v>2007</v>
      </c>
      <c r="J18" s="32">
        <v>763</v>
      </c>
      <c r="K18" s="32">
        <v>733</v>
      </c>
      <c r="L18" s="32">
        <v>683</v>
      </c>
      <c r="M18" s="34">
        <f t="shared" si="1"/>
        <v>2179</v>
      </c>
      <c r="N18" s="35">
        <f t="shared" si="2"/>
        <v>4186</v>
      </c>
      <c r="O18" s="36">
        <f t="shared" si="3"/>
        <v>174.41666666666666</v>
      </c>
    </row>
    <row r="19" spans="1:15" ht="15">
      <c r="A19" s="32">
        <v>14</v>
      </c>
      <c r="B19" s="33" t="s">
        <v>41</v>
      </c>
      <c r="C19" s="33" t="s">
        <v>42</v>
      </c>
      <c r="D19" s="32" t="s">
        <v>43</v>
      </c>
      <c r="E19" s="32">
        <v>24</v>
      </c>
      <c r="F19" s="32">
        <v>629</v>
      </c>
      <c r="G19" s="32">
        <v>728</v>
      </c>
      <c r="H19" s="32">
        <v>630</v>
      </c>
      <c r="I19" s="34">
        <f t="shared" si="0"/>
        <v>1987</v>
      </c>
      <c r="J19" s="32">
        <v>710</v>
      </c>
      <c r="K19" s="32">
        <v>765</v>
      </c>
      <c r="L19" s="32">
        <v>699</v>
      </c>
      <c r="M19" s="34">
        <f t="shared" si="1"/>
        <v>2174</v>
      </c>
      <c r="N19" s="35">
        <f t="shared" si="2"/>
        <v>4161</v>
      </c>
      <c r="O19" s="36">
        <f t="shared" si="3"/>
        <v>173.375</v>
      </c>
    </row>
    <row r="20" spans="1:15" ht="15">
      <c r="A20" s="32">
        <v>15</v>
      </c>
      <c r="B20" s="33" t="s">
        <v>44</v>
      </c>
      <c r="C20" s="33" t="s">
        <v>45</v>
      </c>
      <c r="D20" s="32" t="s">
        <v>34</v>
      </c>
      <c r="E20" s="32">
        <v>24</v>
      </c>
      <c r="F20" s="32">
        <v>652</v>
      </c>
      <c r="G20" s="32">
        <v>799</v>
      </c>
      <c r="H20" s="32">
        <v>675</v>
      </c>
      <c r="I20" s="34">
        <f t="shared" si="0"/>
        <v>2126</v>
      </c>
      <c r="J20" s="32">
        <v>597</v>
      </c>
      <c r="K20" s="32">
        <v>688</v>
      </c>
      <c r="L20" s="32">
        <v>719</v>
      </c>
      <c r="M20" s="34">
        <f t="shared" si="1"/>
        <v>2004</v>
      </c>
      <c r="N20" s="35">
        <f t="shared" si="2"/>
        <v>4130</v>
      </c>
      <c r="O20" s="36">
        <f t="shared" si="3"/>
        <v>172.08333333333334</v>
      </c>
    </row>
    <row r="21" spans="1:15" ht="15">
      <c r="A21" s="32">
        <v>16</v>
      </c>
      <c r="B21" s="33" t="s">
        <v>46</v>
      </c>
      <c r="C21" s="33" t="s">
        <v>47</v>
      </c>
      <c r="D21" s="32" t="s">
        <v>40</v>
      </c>
      <c r="E21" s="32">
        <v>24</v>
      </c>
      <c r="F21" s="32">
        <v>630</v>
      </c>
      <c r="G21" s="32">
        <v>706</v>
      </c>
      <c r="H21" s="32">
        <v>690</v>
      </c>
      <c r="I21" s="34">
        <f t="shared" si="0"/>
        <v>2026</v>
      </c>
      <c r="J21" s="32">
        <v>682</v>
      </c>
      <c r="K21" s="32">
        <v>654</v>
      </c>
      <c r="L21" s="32">
        <v>754</v>
      </c>
      <c r="M21" s="34">
        <f t="shared" si="1"/>
        <v>2090</v>
      </c>
      <c r="N21" s="35">
        <f t="shared" si="2"/>
        <v>4116</v>
      </c>
      <c r="O21" s="36">
        <f t="shared" si="3"/>
        <v>171.5</v>
      </c>
    </row>
    <row r="22" spans="1:15" ht="15">
      <c r="A22" s="32">
        <v>17</v>
      </c>
      <c r="B22" s="33" t="s">
        <v>50</v>
      </c>
      <c r="C22" s="33" t="s">
        <v>48</v>
      </c>
      <c r="D22" s="32" t="s">
        <v>12</v>
      </c>
      <c r="E22" s="32">
        <v>24</v>
      </c>
      <c r="F22" s="32">
        <v>647</v>
      </c>
      <c r="G22" s="32">
        <v>633</v>
      </c>
      <c r="H22" s="32">
        <v>629</v>
      </c>
      <c r="I22" s="34">
        <f t="shared" si="0"/>
        <v>1909</v>
      </c>
      <c r="J22" s="32">
        <v>713</v>
      </c>
      <c r="K22" s="32">
        <v>709</v>
      </c>
      <c r="L22" s="32">
        <v>636</v>
      </c>
      <c r="M22" s="34">
        <f t="shared" si="1"/>
        <v>2058</v>
      </c>
      <c r="N22" s="35">
        <f t="shared" si="2"/>
        <v>3967</v>
      </c>
      <c r="O22" s="36">
        <f t="shared" si="3"/>
        <v>165.29166666666666</v>
      </c>
    </row>
    <row r="23" spans="1:15" ht="15">
      <c r="A23" s="32">
        <v>18</v>
      </c>
      <c r="B23" s="33" t="s">
        <v>51</v>
      </c>
      <c r="C23" s="33" t="s">
        <v>52</v>
      </c>
      <c r="D23" s="32" t="s">
        <v>12</v>
      </c>
      <c r="E23" s="32">
        <v>24</v>
      </c>
      <c r="F23" s="32">
        <v>658</v>
      </c>
      <c r="G23" s="32">
        <v>726</v>
      </c>
      <c r="H23" s="32">
        <v>681</v>
      </c>
      <c r="I23" s="34">
        <f t="shared" si="0"/>
        <v>2065</v>
      </c>
      <c r="J23" s="32">
        <v>695</v>
      </c>
      <c r="K23" s="32">
        <v>596</v>
      </c>
      <c r="L23" s="32">
        <v>562</v>
      </c>
      <c r="M23" s="34">
        <f t="shared" si="1"/>
        <v>1853</v>
      </c>
      <c r="N23" s="35">
        <f t="shared" si="2"/>
        <v>3918</v>
      </c>
      <c r="O23" s="36">
        <f t="shared" si="3"/>
        <v>163.25</v>
      </c>
    </row>
    <row r="24" spans="1:15" ht="15">
      <c r="A24" s="32">
        <v>19</v>
      </c>
      <c r="B24" s="33" t="s">
        <v>54</v>
      </c>
      <c r="C24" s="33" t="s">
        <v>55</v>
      </c>
      <c r="D24" s="32" t="s">
        <v>20</v>
      </c>
      <c r="E24" s="32">
        <v>24</v>
      </c>
      <c r="F24" s="32">
        <v>677</v>
      </c>
      <c r="G24" s="32">
        <v>599</v>
      </c>
      <c r="H24" s="32">
        <v>603</v>
      </c>
      <c r="I24" s="34">
        <f t="shared" si="0"/>
        <v>1879</v>
      </c>
      <c r="J24" s="32">
        <v>606</v>
      </c>
      <c r="K24" s="32">
        <v>675</v>
      </c>
      <c r="L24" s="32">
        <v>661</v>
      </c>
      <c r="M24" s="34">
        <f t="shared" si="1"/>
        <v>1942</v>
      </c>
      <c r="N24" s="35">
        <f t="shared" si="2"/>
        <v>3821</v>
      </c>
      <c r="O24" s="36">
        <f t="shared" si="3"/>
        <v>159.20833333333334</v>
      </c>
    </row>
    <row r="25" spans="1:15" ht="15">
      <c r="A25" s="32">
        <v>20</v>
      </c>
      <c r="B25" s="33" t="s">
        <v>56</v>
      </c>
      <c r="C25" s="33" t="s">
        <v>57</v>
      </c>
      <c r="D25" s="32" t="s">
        <v>43</v>
      </c>
      <c r="E25" s="32">
        <v>24</v>
      </c>
      <c r="F25" s="32">
        <v>523</v>
      </c>
      <c r="G25" s="32">
        <v>591</v>
      </c>
      <c r="H25" s="32">
        <v>576</v>
      </c>
      <c r="I25" s="34">
        <f t="shared" si="0"/>
        <v>1690</v>
      </c>
      <c r="J25" s="32">
        <v>524</v>
      </c>
      <c r="K25" s="32">
        <v>496</v>
      </c>
      <c r="L25" s="32">
        <v>555</v>
      </c>
      <c r="M25" s="34">
        <f t="shared" si="1"/>
        <v>1575</v>
      </c>
      <c r="N25" s="35">
        <f t="shared" si="2"/>
        <v>3265</v>
      </c>
      <c r="O25" s="36">
        <f t="shared" si="3"/>
        <v>136.04166666666666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3.8515625" style="0" bestFit="1" customWidth="1"/>
    <col min="2" max="2" width="31.7109375" style="0" bestFit="1" customWidth="1"/>
    <col min="3" max="3" width="47.421875" style="0" bestFit="1" customWidth="1"/>
    <col min="4" max="4" width="4.00390625" style="0" bestFit="1" customWidth="1"/>
    <col min="5" max="5" width="9.7109375" style="1" bestFit="1" customWidth="1"/>
    <col min="6" max="6" width="2.7109375" style="1" bestFit="1" customWidth="1"/>
    <col min="7" max="9" width="3.57421875" style="0" bestFit="1" customWidth="1"/>
    <col min="10" max="10" width="9.140625" style="1" bestFit="1" customWidth="1"/>
    <col min="11" max="11" width="7.7109375" style="1" bestFit="1" customWidth="1"/>
    <col min="12" max="12" width="5.7109375" style="1" bestFit="1" customWidth="1"/>
  </cols>
  <sheetData>
    <row r="1" spans="3:5" ht="18.75">
      <c r="C1" s="30" t="s">
        <v>165</v>
      </c>
      <c r="D1" s="15"/>
      <c r="E1" s="16"/>
    </row>
    <row r="2" spans="3:5" ht="18.75">
      <c r="C2" s="30" t="s">
        <v>166</v>
      </c>
      <c r="D2" s="15"/>
      <c r="E2" s="16"/>
    </row>
    <row r="3" spans="3:5" ht="18.75">
      <c r="C3" s="30" t="s">
        <v>168</v>
      </c>
      <c r="D3" s="15"/>
      <c r="E3" s="16"/>
    </row>
    <row r="4" ht="18.75">
      <c r="C4" s="30" t="s">
        <v>170</v>
      </c>
    </row>
    <row r="5" ht="15.75" thickBot="1">
      <c r="C5" s="16" t="s">
        <v>64</v>
      </c>
    </row>
    <row r="6" spans="1:12" ht="16.5" thickBot="1" thickTop="1">
      <c r="A6" s="6" t="s">
        <v>0</v>
      </c>
      <c r="B6" s="6" t="s">
        <v>1</v>
      </c>
      <c r="C6" s="6" t="s">
        <v>11</v>
      </c>
      <c r="D6" s="6" t="s">
        <v>10</v>
      </c>
      <c r="E6" s="6" t="s">
        <v>58</v>
      </c>
      <c r="F6" s="6" t="s">
        <v>16</v>
      </c>
      <c r="G6" s="6" t="s">
        <v>59</v>
      </c>
      <c r="H6" s="6" t="s">
        <v>60</v>
      </c>
      <c r="I6" s="6" t="s">
        <v>61</v>
      </c>
      <c r="J6" s="6" t="s">
        <v>177</v>
      </c>
      <c r="K6" s="6" t="s">
        <v>63</v>
      </c>
      <c r="L6" s="6" t="s">
        <v>17</v>
      </c>
    </row>
    <row r="7" spans="1:12" ht="15.75" thickTop="1">
      <c r="A7" s="7">
        <v>1</v>
      </c>
      <c r="B7" s="8" t="s">
        <v>18</v>
      </c>
      <c r="C7" s="8" t="s">
        <v>19</v>
      </c>
      <c r="D7" s="7" t="s">
        <v>20</v>
      </c>
      <c r="E7" s="7">
        <v>2333</v>
      </c>
      <c r="F7" s="7">
        <v>12</v>
      </c>
      <c r="G7" s="8">
        <v>793</v>
      </c>
      <c r="H7" s="8">
        <v>770</v>
      </c>
      <c r="I7" s="8">
        <v>777</v>
      </c>
      <c r="J7" s="7">
        <f>SUM(G7:I7)</f>
        <v>2340</v>
      </c>
      <c r="K7" s="7">
        <f>SUM(E7+J7)</f>
        <v>4673</v>
      </c>
      <c r="L7" s="9">
        <f>SUM(J7/F7)</f>
        <v>195</v>
      </c>
    </row>
    <row r="8" spans="1:12" ht="15">
      <c r="A8" s="7">
        <v>2</v>
      </c>
      <c r="B8" s="11" t="s">
        <v>66</v>
      </c>
      <c r="C8" s="11" t="s">
        <v>25</v>
      </c>
      <c r="D8" s="10" t="s">
        <v>15</v>
      </c>
      <c r="E8" s="10">
        <v>2260</v>
      </c>
      <c r="F8" s="10">
        <v>12</v>
      </c>
      <c r="G8" s="11">
        <v>796</v>
      </c>
      <c r="H8" s="11">
        <v>799</v>
      </c>
      <c r="I8" s="11">
        <v>779</v>
      </c>
      <c r="J8" s="7">
        <f>SUM(G8:I8)</f>
        <v>2374</v>
      </c>
      <c r="K8" s="7">
        <f>SUM(E8+J8)</f>
        <v>4634</v>
      </c>
      <c r="L8" s="9">
        <f>SUM(J8/F8)</f>
        <v>197.83333333333334</v>
      </c>
    </row>
    <row r="9" spans="1:12" ht="15">
      <c r="A9" s="7">
        <v>3</v>
      </c>
      <c r="B9" s="11" t="s">
        <v>23</v>
      </c>
      <c r="C9" s="11" t="s">
        <v>53</v>
      </c>
      <c r="D9" s="37" t="s">
        <v>12</v>
      </c>
      <c r="E9" s="10">
        <v>2269</v>
      </c>
      <c r="F9" s="10">
        <v>12</v>
      </c>
      <c r="G9" s="11">
        <v>827</v>
      </c>
      <c r="H9" s="11">
        <v>749</v>
      </c>
      <c r="I9" s="11">
        <v>710</v>
      </c>
      <c r="J9" s="7">
        <f>SUM(G9:I9)</f>
        <v>2286</v>
      </c>
      <c r="K9" s="7">
        <f>SUM(E9+J9)</f>
        <v>4555</v>
      </c>
      <c r="L9" s="9">
        <f>SUM(J9/F9)</f>
        <v>190.5</v>
      </c>
    </row>
    <row r="10" spans="1:12" ht="15">
      <c r="A10" s="7">
        <v>4</v>
      </c>
      <c r="B10" s="11" t="s">
        <v>49</v>
      </c>
      <c r="C10" s="11" t="s">
        <v>13</v>
      </c>
      <c r="D10" s="10" t="s">
        <v>12</v>
      </c>
      <c r="E10" s="10">
        <v>2359</v>
      </c>
      <c r="F10" s="10">
        <v>12</v>
      </c>
      <c r="G10" s="11">
        <v>706</v>
      </c>
      <c r="H10" s="11">
        <v>695</v>
      </c>
      <c r="I10" s="11">
        <v>773</v>
      </c>
      <c r="J10" s="7">
        <f>SUM(G10:I10)</f>
        <v>2174</v>
      </c>
      <c r="K10" s="7">
        <f>SUM(E10+J10)</f>
        <v>4533</v>
      </c>
      <c r="L10" s="9">
        <f>SUM(J10/F10)</f>
        <v>181.16666666666666</v>
      </c>
    </row>
    <row r="11" spans="1:12" ht="15">
      <c r="A11" s="17">
        <v>5</v>
      </c>
      <c r="B11" s="14" t="s">
        <v>29</v>
      </c>
      <c r="C11" s="14" t="s">
        <v>30</v>
      </c>
      <c r="D11" s="13" t="s">
        <v>31</v>
      </c>
      <c r="E11" s="2">
        <v>2231</v>
      </c>
      <c r="F11" s="2">
        <v>12</v>
      </c>
      <c r="G11" s="3">
        <v>699</v>
      </c>
      <c r="H11" s="3">
        <v>725</v>
      </c>
      <c r="I11" s="3">
        <v>663</v>
      </c>
      <c r="J11" s="4">
        <f>SUM(G11:I11)</f>
        <v>2087</v>
      </c>
      <c r="K11" s="4">
        <f>SUM(E11+J11)</f>
        <v>4318</v>
      </c>
      <c r="L11" s="5">
        <f>SUM(J11/F11)</f>
        <v>173.91666666666666</v>
      </c>
    </row>
    <row r="12" ht="15.75" thickBot="1">
      <c r="C12" s="18" t="s">
        <v>65</v>
      </c>
    </row>
    <row r="13" spans="1:12" ht="16.5" thickBot="1" thickTop="1">
      <c r="A13" s="6" t="s">
        <v>0</v>
      </c>
      <c r="B13" s="6" t="s">
        <v>1</v>
      </c>
      <c r="C13" s="6" t="s">
        <v>11</v>
      </c>
      <c r="D13" s="6" t="s">
        <v>10</v>
      </c>
      <c r="E13" s="6" t="s">
        <v>58</v>
      </c>
      <c r="F13" s="6" t="s">
        <v>16</v>
      </c>
      <c r="G13" s="6" t="s">
        <v>59</v>
      </c>
      <c r="H13" s="6" t="s">
        <v>60</v>
      </c>
      <c r="I13" s="6" t="s">
        <v>61</v>
      </c>
      <c r="J13" s="6" t="s">
        <v>62</v>
      </c>
      <c r="K13" s="6" t="s">
        <v>63</v>
      </c>
      <c r="L13" s="6" t="s">
        <v>17</v>
      </c>
    </row>
    <row r="14" spans="1:12" ht="16.5" thickTop="1">
      <c r="A14" s="7">
        <v>1</v>
      </c>
      <c r="B14" s="11" t="s">
        <v>182</v>
      </c>
      <c r="C14" s="11" t="s">
        <v>14</v>
      </c>
      <c r="D14" s="10" t="s">
        <v>15</v>
      </c>
      <c r="E14" s="10">
        <v>2344</v>
      </c>
      <c r="F14" s="10">
        <v>12</v>
      </c>
      <c r="G14" s="8">
        <v>786</v>
      </c>
      <c r="H14" s="8">
        <v>797</v>
      </c>
      <c r="I14" s="8">
        <v>879</v>
      </c>
      <c r="J14" s="75">
        <f>SUM(G14:I14)</f>
        <v>2462</v>
      </c>
      <c r="K14" s="7">
        <f>SUM(E14+J14)</f>
        <v>4806</v>
      </c>
      <c r="L14" s="9">
        <f>SUM(J14/F14)</f>
        <v>205.16666666666666</v>
      </c>
    </row>
    <row r="15" spans="1:12" ht="15">
      <c r="A15" s="10">
        <v>2</v>
      </c>
      <c r="B15" s="11" t="s">
        <v>26</v>
      </c>
      <c r="C15" s="11" t="s">
        <v>27</v>
      </c>
      <c r="D15" s="10" t="s">
        <v>28</v>
      </c>
      <c r="E15" s="10">
        <v>2259</v>
      </c>
      <c r="F15" s="10">
        <v>12</v>
      </c>
      <c r="G15" s="11">
        <v>755</v>
      </c>
      <c r="H15" s="11">
        <v>752</v>
      </c>
      <c r="I15" s="11">
        <v>858</v>
      </c>
      <c r="J15" s="7">
        <f>SUM(G15:I15)</f>
        <v>2365</v>
      </c>
      <c r="K15" s="7">
        <f>SUM(E15+J15)</f>
        <v>4624</v>
      </c>
      <c r="L15" s="9">
        <f>SUM(J15/F15)</f>
        <v>197.08333333333334</v>
      </c>
    </row>
    <row r="16" spans="1:12" ht="15">
      <c r="A16" s="10">
        <v>3</v>
      </c>
      <c r="B16" s="11" t="s">
        <v>21</v>
      </c>
      <c r="C16" s="11" t="s">
        <v>22</v>
      </c>
      <c r="D16" s="10" t="s">
        <v>20</v>
      </c>
      <c r="E16" s="10">
        <v>2271</v>
      </c>
      <c r="F16" s="10">
        <v>12</v>
      </c>
      <c r="G16" s="11">
        <v>709</v>
      </c>
      <c r="H16" s="11">
        <v>774</v>
      </c>
      <c r="I16" s="11">
        <v>797</v>
      </c>
      <c r="J16" s="7">
        <f>SUM(G16:I16)</f>
        <v>2280</v>
      </c>
      <c r="K16" s="7">
        <f>SUM(E16+J16)</f>
        <v>4551</v>
      </c>
      <c r="L16" s="9">
        <f>SUM(J16/F16)</f>
        <v>190</v>
      </c>
    </row>
    <row r="17" spans="1:12" ht="15">
      <c r="A17" s="10">
        <v>4</v>
      </c>
      <c r="B17" s="11" t="s">
        <v>175</v>
      </c>
      <c r="C17" s="11" t="s">
        <v>24</v>
      </c>
      <c r="D17" s="10" t="s">
        <v>15</v>
      </c>
      <c r="E17" s="10">
        <v>2264</v>
      </c>
      <c r="F17" s="10">
        <v>12</v>
      </c>
      <c r="G17" s="11">
        <v>758</v>
      </c>
      <c r="H17" s="11">
        <v>766</v>
      </c>
      <c r="I17" s="11">
        <v>669</v>
      </c>
      <c r="J17" s="7">
        <f>SUM(G17:I17)</f>
        <v>2193</v>
      </c>
      <c r="K17" s="7">
        <f>SUM(E17+J17)</f>
        <v>4457</v>
      </c>
      <c r="L17" s="9">
        <f>SUM(J17/F17)</f>
        <v>182.75</v>
      </c>
    </row>
    <row r="18" spans="1:12" ht="15">
      <c r="A18" s="13">
        <v>5</v>
      </c>
      <c r="B18" s="14" t="s">
        <v>32</v>
      </c>
      <c r="C18" s="14" t="s">
        <v>33</v>
      </c>
      <c r="D18" s="13" t="s">
        <v>34</v>
      </c>
      <c r="E18" s="2">
        <v>2171</v>
      </c>
      <c r="F18" s="2">
        <v>12</v>
      </c>
      <c r="G18" s="3">
        <v>732</v>
      </c>
      <c r="H18" s="3">
        <v>708</v>
      </c>
      <c r="I18" s="3">
        <v>752</v>
      </c>
      <c r="J18" s="4">
        <f>SUM(G18:I18)</f>
        <v>2192</v>
      </c>
      <c r="K18" s="4">
        <f>SUM(E18+J18)</f>
        <v>4363</v>
      </c>
      <c r="L18" s="5">
        <f>SUM(J18/F18)</f>
        <v>182.66666666666666</v>
      </c>
    </row>
    <row r="21" ht="15.75" thickBot="1">
      <c r="C21" s="16" t="s">
        <v>67</v>
      </c>
    </row>
    <row r="22" spans="1:12" ht="16.5" thickBot="1" thickTop="1">
      <c r="A22" s="6" t="s">
        <v>0</v>
      </c>
      <c r="B22" s="6" t="s">
        <v>1</v>
      </c>
      <c r="C22" s="6" t="s">
        <v>11</v>
      </c>
      <c r="D22" s="6" t="s">
        <v>10</v>
      </c>
      <c r="E22" s="6" t="s">
        <v>58</v>
      </c>
      <c r="F22" s="6" t="s">
        <v>16</v>
      </c>
      <c r="G22" s="6" t="s">
        <v>59</v>
      </c>
      <c r="H22" s="6" t="s">
        <v>60</v>
      </c>
      <c r="I22" s="6" t="s">
        <v>61</v>
      </c>
      <c r="J22" s="6" t="s">
        <v>62</v>
      </c>
      <c r="K22" s="6" t="s">
        <v>63</v>
      </c>
      <c r="L22" s="6" t="s">
        <v>17</v>
      </c>
    </row>
    <row r="23" spans="1:12" ht="15.75" thickTop="1">
      <c r="A23" s="35">
        <v>1</v>
      </c>
      <c r="B23" s="33" t="s">
        <v>174</v>
      </c>
      <c r="C23" s="33" t="s">
        <v>35</v>
      </c>
      <c r="D23" s="32" t="s">
        <v>15</v>
      </c>
      <c r="E23" s="35">
        <v>2132</v>
      </c>
      <c r="F23" s="35">
        <v>12</v>
      </c>
      <c r="G23" s="38">
        <v>735</v>
      </c>
      <c r="H23" s="38">
        <v>758</v>
      </c>
      <c r="I23" s="38">
        <v>636</v>
      </c>
      <c r="J23" s="35">
        <f>SUM(G23:I23)</f>
        <v>2129</v>
      </c>
      <c r="K23" s="35">
        <f>SUM(E23+J23)</f>
        <v>4261</v>
      </c>
      <c r="L23" s="39">
        <f>SUM(J23/F23)</f>
        <v>177.41666666666666</v>
      </c>
    </row>
    <row r="24" spans="1:12" ht="15">
      <c r="A24" s="35">
        <v>2</v>
      </c>
      <c r="B24" s="33" t="s">
        <v>50</v>
      </c>
      <c r="C24" s="33" t="s">
        <v>48</v>
      </c>
      <c r="D24" s="32" t="s">
        <v>12</v>
      </c>
      <c r="E24" s="32">
        <v>1984</v>
      </c>
      <c r="F24" s="32">
        <v>12</v>
      </c>
      <c r="G24" s="33">
        <v>738</v>
      </c>
      <c r="H24" s="33">
        <v>721</v>
      </c>
      <c r="I24" s="33">
        <v>670</v>
      </c>
      <c r="J24" s="35">
        <f>SUM(G24:I24)</f>
        <v>2129</v>
      </c>
      <c r="K24" s="35">
        <f>SUM(E24+J24)</f>
        <v>4113</v>
      </c>
      <c r="L24" s="39">
        <f>SUM(J24/F24)</f>
        <v>177.41666666666666</v>
      </c>
    </row>
    <row r="25" spans="1:12" ht="15">
      <c r="A25" s="35">
        <v>3</v>
      </c>
      <c r="B25" s="33" t="s">
        <v>38</v>
      </c>
      <c r="C25" s="33" t="s">
        <v>39</v>
      </c>
      <c r="D25" s="32" t="s">
        <v>40</v>
      </c>
      <c r="E25" s="32">
        <v>2093</v>
      </c>
      <c r="F25" s="32">
        <v>12</v>
      </c>
      <c r="G25" s="33">
        <v>733</v>
      </c>
      <c r="H25" s="33">
        <v>624</v>
      </c>
      <c r="I25" s="33">
        <v>632</v>
      </c>
      <c r="J25" s="35">
        <f>SUM(G25:I25)</f>
        <v>1989</v>
      </c>
      <c r="K25" s="35">
        <f>SUM(E25+J25)</f>
        <v>4082</v>
      </c>
      <c r="L25" s="39">
        <f>SUM(J25/F25)</f>
        <v>165.75</v>
      </c>
    </row>
    <row r="26" spans="1:12" ht="15">
      <c r="A26" s="35">
        <v>4</v>
      </c>
      <c r="B26" s="33" t="s">
        <v>44</v>
      </c>
      <c r="C26" s="33" t="s">
        <v>45</v>
      </c>
      <c r="D26" s="32" t="s">
        <v>34</v>
      </c>
      <c r="E26" s="32">
        <v>2065</v>
      </c>
      <c r="F26" s="32">
        <v>12</v>
      </c>
      <c r="G26" s="33">
        <v>616</v>
      </c>
      <c r="H26" s="33">
        <v>711</v>
      </c>
      <c r="I26" s="33">
        <v>676</v>
      </c>
      <c r="J26" s="35">
        <f>SUM(G26:I26)</f>
        <v>2003</v>
      </c>
      <c r="K26" s="35">
        <f>SUM(E26+J26)</f>
        <v>4068</v>
      </c>
      <c r="L26" s="39">
        <f>SUM(J26/F26)</f>
        <v>166.91666666666666</v>
      </c>
    </row>
    <row r="27" spans="1:12" ht="15">
      <c r="A27" s="17">
        <v>5</v>
      </c>
      <c r="B27" s="21" t="s">
        <v>54</v>
      </c>
      <c r="C27" s="21" t="s">
        <v>55</v>
      </c>
      <c r="D27" s="19" t="s">
        <v>20</v>
      </c>
      <c r="E27" s="2">
        <v>1911</v>
      </c>
      <c r="F27" s="2">
        <v>12</v>
      </c>
      <c r="G27" s="3">
        <v>573</v>
      </c>
      <c r="H27" s="3">
        <v>699</v>
      </c>
      <c r="I27" s="3">
        <v>668</v>
      </c>
      <c r="J27" s="4">
        <f>SUM(G27:I27)</f>
        <v>1940</v>
      </c>
      <c r="K27" s="4">
        <f>SUM(E27+J27)</f>
        <v>3851</v>
      </c>
      <c r="L27" s="5">
        <f>SUM(J27/F27)</f>
        <v>161.66666666666666</v>
      </c>
    </row>
    <row r="28" ht="15.75" thickBot="1">
      <c r="C28" s="18" t="s">
        <v>68</v>
      </c>
    </row>
    <row r="29" spans="1:12" ht="16.5" thickBot="1" thickTop="1">
      <c r="A29" s="6" t="s">
        <v>0</v>
      </c>
      <c r="B29" s="6" t="s">
        <v>1</v>
      </c>
      <c r="C29" s="6" t="s">
        <v>11</v>
      </c>
      <c r="D29" s="6" t="s">
        <v>10</v>
      </c>
      <c r="E29" s="6" t="s">
        <v>58</v>
      </c>
      <c r="F29" s="6" t="s">
        <v>16</v>
      </c>
      <c r="G29" s="6" t="s">
        <v>59</v>
      </c>
      <c r="H29" s="6" t="s">
        <v>60</v>
      </c>
      <c r="I29" s="6" t="s">
        <v>61</v>
      </c>
      <c r="J29" s="6" t="s">
        <v>62</v>
      </c>
      <c r="K29" s="6" t="s">
        <v>63</v>
      </c>
      <c r="L29" s="6" t="s">
        <v>17</v>
      </c>
    </row>
    <row r="30" spans="1:12" ht="15.75" thickTop="1">
      <c r="A30" s="35">
        <v>1</v>
      </c>
      <c r="B30" s="33" t="s">
        <v>41</v>
      </c>
      <c r="C30" s="33" t="s">
        <v>42</v>
      </c>
      <c r="D30" s="32" t="s">
        <v>43</v>
      </c>
      <c r="E30" s="32">
        <v>2081</v>
      </c>
      <c r="F30" s="32">
        <v>12</v>
      </c>
      <c r="G30" s="38">
        <v>700</v>
      </c>
      <c r="H30" s="38">
        <v>719</v>
      </c>
      <c r="I30" s="38">
        <v>752</v>
      </c>
      <c r="J30" s="35">
        <f>SUM(G30:I30)</f>
        <v>2171</v>
      </c>
      <c r="K30" s="35">
        <f>SUM(E30+J30)</f>
        <v>4252</v>
      </c>
      <c r="L30" s="39">
        <f>SUM(J30/F30)</f>
        <v>180.91666666666666</v>
      </c>
    </row>
    <row r="31" spans="1:12" ht="15">
      <c r="A31" s="32">
        <v>2</v>
      </c>
      <c r="B31" s="33" t="s">
        <v>46</v>
      </c>
      <c r="C31" s="33" t="s">
        <v>47</v>
      </c>
      <c r="D31" s="32" t="s">
        <v>40</v>
      </c>
      <c r="E31" s="32">
        <v>2058</v>
      </c>
      <c r="F31" s="32">
        <v>12</v>
      </c>
      <c r="G31" s="33">
        <v>739</v>
      </c>
      <c r="H31" s="33">
        <v>761</v>
      </c>
      <c r="I31" s="33">
        <v>648</v>
      </c>
      <c r="J31" s="35">
        <f>SUM(G31:I31)</f>
        <v>2148</v>
      </c>
      <c r="K31" s="35">
        <f>SUM(E31+J31)</f>
        <v>4206</v>
      </c>
      <c r="L31" s="39">
        <f>SUM(J31/F31)</f>
        <v>179</v>
      </c>
    </row>
    <row r="32" spans="1:12" ht="15">
      <c r="A32" s="32">
        <v>3</v>
      </c>
      <c r="B32" s="33" t="s">
        <v>36</v>
      </c>
      <c r="C32" s="33" t="s">
        <v>37</v>
      </c>
      <c r="D32" s="32" t="s">
        <v>12</v>
      </c>
      <c r="E32" s="32">
        <v>2103</v>
      </c>
      <c r="F32" s="32">
        <v>12</v>
      </c>
      <c r="G32" s="33">
        <v>621</v>
      </c>
      <c r="H32" s="33">
        <v>726</v>
      </c>
      <c r="I32" s="33">
        <v>676</v>
      </c>
      <c r="J32" s="35">
        <f>SUM(G32:I32)</f>
        <v>2023</v>
      </c>
      <c r="K32" s="35">
        <f>SUM(E32+J32)</f>
        <v>4126</v>
      </c>
      <c r="L32" s="39">
        <f>SUM(J32/F32)</f>
        <v>168.58333333333334</v>
      </c>
    </row>
    <row r="33" spans="1:12" ht="15">
      <c r="A33" s="32">
        <v>4</v>
      </c>
      <c r="B33" s="33" t="s">
        <v>51</v>
      </c>
      <c r="C33" s="33" t="s">
        <v>52</v>
      </c>
      <c r="D33" s="32" t="s">
        <v>12</v>
      </c>
      <c r="E33" s="32">
        <v>1959</v>
      </c>
      <c r="F33" s="32">
        <v>12</v>
      </c>
      <c r="G33" s="33">
        <v>624</v>
      </c>
      <c r="H33" s="33">
        <v>585</v>
      </c>
      <c r="I33" s="33">
        <v>646</v>
      </c>
      <c r="J33" s="35">
        <f>SUM(G33:I33)</f>
        <v>1855</v>
      </c>
      <c r="K33" s="35">
        <f>SUM(E33+J33)</f>
        <v>3814</v>
      </c>
      <c r="L33" s="39">
        <f>SUM(J33/F33)</f>
        <v>154.58333333333334</v>
      </c>
    </row>
    <row r="34" spans="1:12" ht="15">
      <c r="A34" s="13">
        <v>5</v>
      </c>
      <c r="B34" s="21" t="s">
        <v>56</v>
      </c>
      <c r="C34" s="21" t="s">
        <v>57</v>
      </c>
      <c r="D34" s="19" t="s">
        <v>43</v>
      </c>
      <c r="E34" s="2">
        <v>1633</v>
      </c>
      <c r="F34" s="2">
        <v>12</v>
      </c>
      <c r="G34" s="3">
        <v>493</v>
      </c>
      <c r="H34" s="3">
        <v>640</v>
      </c>
      <c r="I34" s="3">
        <v>521</v>
      </c>
      <c r="J34" s="4">
        <f>SUM(G34:I34)</f>
        <v>1654</v>
      </c>
      <c r="K34" s="4">
        <f>SUM(E34+J34)</f>
        <v>3287</v>
      </c>
      <c r="L34" s="5">
        <f>SUM(J34/F34)</f>
        <v>137.83333333333334</v>
      </c>
    </row>
  </sheetData>
  <sheetProtection/>
  <printOptions/>
  <pageMargins left="0.31496062992125984" right="0.31496062992125984" top="0.35433070866141736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B10">
      <selection activeCell="C17" sqref="C17"/>
    </sheetView>
  </sheetViews>
  <sheetFormatPr defaultColWidth="9.140625" defaultRowHeight="15"/>
  <cols>
    <col min="2" max="2" width="3.8515625" style="0" bestFit="1" customWidth="1"/>
    <col min="3" max="3" width="36.00390625" style="0" bestFit="1" customWidth="1"/>
    <col min="4" max="4" width="47.421875" style="0" bestFit="1" customWidth="1"/>
    <col min="5" max="5" width="4.00390625" style="0" bestFit="1" customWidth="1"/>
    <col min="6" max="6" width="6.28125" style="0" bestFit="1" customWidth="1"/>
    <col min="7" max="7" width="2.7109375" style="0" bestFit="1" customWidth="1"/>
    <col min="8" max="10" width="3.57421875" style="0" bestFit="1" customWidth="1"/>
    <col min="11" max="11" width="5.00390625" style="0" bestFit="1" customWidth="1"/>
    <col min="12" max="12" width="6.421875" style="0" bestFit="1" customWidth="1"/>
    <col min="13" max="13" width="7.7109375" style="0" bestFit="1" customWidth="1"/>
    <col min="14" max="14" width="5.7109375" style="0" bestFit="1" customWidth="1"/>
  </cols>
  <sheetData>
    <row r="1" ht="18.75">
      <c r="D1" s="30" t="s">
        <v>165</v>
      </c>
    </row>
    <row r="2" ht="18.75">
      <c r="D2" s="30" t="s">
        <v>166</v>
      </c>
    </row>
    <row r="3" ht="18.75">
      <c r="D3" s="30" t="s">
        <v>168</v>
      </c>
    </row>
    <row r="4" ht="18.75">
      <c r="D4" s="30" t="s">
        <v>169</v>
      </c>
    </row>
    <row r="6" spans="4:14" ht="15.75" thickBot="1">
      <c r="D6" s="16" t="s">
        <v>69</v>
      </c>
      <c r="F6" s="1"/>
      <c r="G6" s="1"/>
      <c r="K6" s="1"/>
      <c r="L6" s="1"/>
      <c r="M6" s="1"/>
      <c r="N6" s="1"/>
    </row>
    <row r="7" spans="2:14" ht="16.5" thickBot="1" thickTop="1">
      <c r="B7" s="6" t="s">
        <v>0</v>
      </c>
      <c r="C7" s="6" t="s">
        <v>1</v>
      </c>
      <c r="D7" s="6" t="s">
        <v>11</v>
      </c>
      <c r="E7" s="6" t="s">
        <v>10</v>
      </c>
      <c r="F7" s="6" t="s">
        <v>73</v>
      </c>
      <c r="G7" s="6" t="s">
        <v>16</v>
      </c>
      <c r="H7" s="6" t="s">
        <v>74</v>
      </c>
      <c r="I7" s="6" t="s">
        <v>75</v>
      </c>
      <c r="J7" s="6" t="s">
        <v>76</v>
      </c>
      <c r="K7" s="6" t="s">
        <v>8</v>
      </c>
      <c r="L7" s="6" t="s">
        <v>62</v>
      </c>
      <c r="M7" s="6" t="s">
        <v>63</v>
      </c>
      <c r="N7" s="6" t="s">
        <v>17</v>
      </c>
    </row>
    <row r="8" spans="2:14" ht="15.75" thickTop="1">
      <c r="B8" s="7">
        <v>1</v>
      </c>
      <c r="C8" s="8" t="s">
        <v>18</v>
      </c>
      <c r="D8" s="8" t="s">
        <v>19</v>
      </c>
      <c r="E8" s="7" t="s">
        <v>20</v>
      </c>
      <c r="F8" s="7">
        <v>240</v>
      </c>
      <c r="G8" s="7">
        <v>12</v>
      </c>
      <c r="H8" s="8">
        <v>740</v>
      </c>
      <c r="I8" s="8">
        <v>833</v>
      </c>
      <c r="J8" s="8">
        <v>804</v>
      </c>
      <c r="K8" s="7">
        <v>30</v>
      </c>
      <c r="L8" s="7">
        <f>SUM(H8:K8)</f>
        <v>2407</v>
      </c>
      <c r="M8" s="7">
        <f>SUM(F8+L8)</f>
        <v>2647</v>
      </c>
      <c r="N8" s="9">
        <f>SUM(L8/G8)</f>
        <v>200.58333333333334</v>
      </c>
    </row>
    <row r="9" spans="2:14" ht="15">
      <c r="B9" s="7">
        <v>2</v>
      </c>
      <c r="C9" s="11" t="s">
        <v>26</v>
      </c>
      <c r="D9" s="11" t="s">
        <v>27</v>
      </c>
      <c r="E9" s="10" t="s">
        <v>28</v>
      </c>
      <c r="F9" s="10">
        <v>80</v>
      </c>
      <c r="G9" s="10">
        <v>12</v>
      </c>
      <c r="H9" s="11">
        <v>806</v>
      </c>
      <c r="I9" s="11">
        <v>767</v>
      </c>
      <c r="J9" s="11">
        <v>683</v>
      </c>
      <c r="K9" s="10">
        <v>0</v>
      </c>
      <c r="L9" s="7">
        <f>SUM(H9:K9)</f>
        <v>2256</v>
      </c>
      <c r="M9" s="7">
        <f>SUM(F9+L9)</f>
        <v>2336</v>
      </c>
      <c r="N9" s="9">
        <f>SUM(L9/G9)</f>
        <v>188</v>
      </c>
    </row>
    <row r="10" spans="2:14" ht="15">
      <c r="B10" s="17">
        <v>3</v>
      </c>
      <c r="C10" s="14" t="s">
        <v>175</v>
      </c>
      <c r="D10" s="14" t="s">
        <v>24</v>
      </c>
      <c r="E10" s="13" t="s">
        <v>15</v>
      </c>
      <c r="F10" s="2">
        <v>80</v>
      </c>
      <c r="G10" s="2">
        <v>12</v>
      </c>
      <c r="H10" s="3">
        <v>747</v>
      </c>
      <c r="I10" s="3">
        <v>722</v>
      </c>
      <c r="J10" s="3">
        <v>725</v>
      </c>
      <c r="K10" s="2">
        <v>0</v>
      </c>
      <c r="L10" s="4">
        <f>SUM(H10:K10)</f>
        <v>2194</v>
      </c>
      <c r="M10" s="4">
        <f>SUM(F10+L10)</f>
        <v>2274</v>
      </c>
      <c r="N10" s="5">
        <f>SUM(L10/G10)</f>
        <v>182.83333333333334</v>
      </c>
    </row>
    <row r="11" spans="2:14" ht="15">
      <c r="B11" s="17">
        <v>4</v>
      </c>
      <c r="C11" s="14" t="s">
        <v>23</v>
      </c>
      <c r="D11" s="14" t="s">
        <v>53</v>
      </c>
      <c r="E11" s="40" t="s">
        <v>12</v>
      </c>
      <c r="F11" s="2">
        <v>80</v>
      </c>
      <c r="G11" s="2">
        <v>12</v>
      </c>
      <c r="H11" s="3">
        <v>669</v>
      </c>
      <c r="I11" s="3">
        <v>667</v>
      </c>
      <c r="J11" s="3">
        <v>718</v>
      </c>
      <c r="K11" s="2">
        <v>0</v>
      </c>
      <c r="L11" s="4">
        <f>SUM(H11:K11)</f>
        <v>2054</v>
      </c>
      <c r="M11" s="4">
        <f>SUM(F11+L11)</f>
        <v>2134</v>
      </c>
      <c r="N11" s="5">
        <f>SUM(L11/G11)</f>
        <v>171.16666666666666</v>
      </c>
    </row>
    <row r="12" spans="6:14" ht="15">
      <c r="F12" s="1"/>
      <c r="G12" s="1"/>
      <c r="K12" s="1"/>
      <c r="L12" s="1"/>
      <c r="M12" s="1"/>
      <c r="N12" s="1"/>
    </row>
    <row r="13" spans="4:14" ht="15.75" thickBot="1">
      <c r="D13" s="18" t="s">
        <v>70</v>
      </c>
      <c r="F13" s="1"/>
      <c r="G13" s="1"/>
      <c r="K13" s="1"/>
      <c r="L13" s="1"/>
      <c r="M13" s="1"/>
      <c r="N13" s="1"/>
    </row>
    <row r="14" spans="2:14" ht="16.5" thickBot="1" thickTop="1">
      <c r="B14" s="6" t="s">
        <v>0</v>
      </c>
      <c r="C14" s="6" t="s">
        <v>1</v>
      </c>
      <c r="D14" s="6" t="s">
        <v>11</v>
      </c>
      <c r="E14" s="6" t="s">
        <v>10</v>
      </c>
      <c r="F14" s="6" t="s">
        <v>73</v>
      </c>
      <c r="G14" s="6" t="s">
        <v>16</v>
      </c>
      <c r="H14" s="6" t="s">
        <v>74</v>
      </c>
      <c r="I14" s="6" t="s">
        <v>75</v>
      </c>
      <c r="J14" s="6" t="s">
        <v>76</v>
      </c>
      <c r="K14" s="6" t="s">
        <v>8</v>
      </c>
      <c r="L14" s="6" t="s">
        <v>62</v>
      </c>
      <c r="M14" s="6" t="s">
        <v>63</v>
      </c>
      <c r="N14" s="6" t="s">
        <v>17</v>
      </c>
    </row>
    <row r="15" spans="2:14" ht="15.75" thickTop="1">
      <c r="B15" s="7">
        <v>1</v>
      </c>
      <c r="C15" s="11" t="s">
        <v>21</v>
      </c>
      <c r="D15" s="11" t="s">
        <v>22</v>
      </c>
      <c r="E15" s="10" t="s">
        <v>20</v>
      </c>
      <c r="F15" s="10">
        <v>240</v>
      </c>
      <c r="G15" s="10">
        <v>12</v>
      </c>
      <c r="H15" s="8">
        <v>745</v>
      </c>
      <c r="I15" s="8">
        <v>806</v>
      </c>
      <c r="J15" s="8">
        <v>714</v>
      </c>
      <c r="K15" s="7">
        <v>0</v>
      </c>
      <c r="L15" s="7">
        <f>SUM(H15:K15)</f>
        <v>2265</v>
      </c>
      <c r="M15" s="7">
        <f>SUM(F15+L15)</f>
        <v>2505</v>
      </c>
      <c r="N15" s="9">
        <f>SUM(L15/G15)</f>
        <v>188.75</v>
      </c>
    </row>
    <row r="16" spans="2:14" ht="15">
      <c r="B16" s="10">
        <v>2</v>
      </c>
      <c r="C16" s="11" t="s">
        <v>182</v>
      </c>
      <c r="D16" s="11" t="s">
        <v>14</v>
      </c>
      <c r="E16" s="10" t="s">
        <v>15</v>
      </c>
      <c r="F16" s="10">
        <v>160</v>
      </c>
      <c r="G16" s="10">
        <v>12</v>
      </c>
      <c r="H16" s="11">
        <v>716</v>
      </c>
      <c r="I16" s="11">
        <v>730</v>
      </c>
      <c r="J16" s="11">
        <v>739</v>
      </c>
      <c r="K16" s="10">
        <v>0</v>
      </c>
      <c r="L16" s="7">
        <f>SUM(H16:K16)</f>
        <v>2185</v>
      </c>
      <c r="M16" s="7">
        <f>SUM(F16+L16)</f>
        <v>2345</v>
      </c>
      <c r="N16" s="9">
        <f>SUM(L16/G16)</f>
        <v>182.08333333333334</v>
      </c>
    </row>
    <row r="17" spans="2:14" ht="15">
      <c r="B17" s="13">
        <v>3</v>
      </c>
      <c r="C17" s="14" t="s">
        <v>49</v>
      </c>
      <c r="D17" s="14" t="s">
        <v>13</v>
      </c>
      <c r="E17" s="13" t="s">
        <v>12</v>
      </c>
      <c r="F17" s="2">
        <v>80</v>
      </c>
      <c r="G17" s="2">
        <v>12</v>
      </c>
      <c r="H17" s="3">
        <v>771</v>
      </c>
      <c r="I17" s="3">
        <v>799</v>
      </c>
      <c r="J17" s="3">
        <v>692</v>
      </c>
      <c r="K17" s="2">
        <v>0</v>
      </c>
      <c r="L17" s="4">
        <f>SUM(H17:K17)</f>
        <v>2262</v>
      </c>
      <c r="M17" s="4">
        <f>SUM(F17+L17)</f>
        <v>2342</v>
      </c>
      <c r="N17" s="5">
        <f>SUM(L17/G17)</f>
        <v>188.5</v>
      </c>
    </row>
    <row r="18" spans="2:14" ht="15">
      <c r="B18" s="13">
        <v>4</v>
      </c>
      <c r="C18" s="14" t="s">
        <v>66</v>
      </c>
      <c r="D18" s="14" t="s">
        <v>25</v>
      </c>
      <c r="E18" s="13" t="s">
        <v>15</v>
      </c>
      <c r="F18" s="2">
        <v>0</v>
      </c>
      <c r="G18" s="2">
        <v>12</v>
      </c>
      <c r="H18" s="3">
        <v>717</v>
      </c>
      <c r="I18" s="3">
        <v>680</v>
      </c>
      <c r="J18" s="3">
        <v>671</v>
      </c>
      <c r="K18" s="2">
        <v>60</v>
      </c>
      <c r="L18" s="4">
        <f>SUM(H18:K18)</f>
        <v>2128</v>
      </c>
      <c r="M18" s="4">
        <f>SUM(F18+L18)</f>
        <v>2128</v>
      </c>
      <c r="N18" s="5">
        <f>SUM(L18/G18)</f>
        <v>177.33333333333334</v>
      </c>
    </row>
    <row r="19" spans="6:14" ht="15">
      <c r="F19" s="1"/>
      <c r="G19" s="1"/>
      <c r="K19" s="1"/>
      <c r="L19" s="1"/>
      <c r="M19" s="1"/>
      <c r="N19" s="1"/>
    </row>
    <row r="20" spans="6:14" ht="15">
      <c r="F20" s="1"/>
      <c r="G20" s="1"/>
      <c r="K20" s="1"/>
      <c r="L20" s="1"/>
      <c r="M20" s="1"/>
      <c r="N20" s="1"/>
    </row>
    <row r="21" spans="6:14" ht="15">
      <c r="F21" s="1"/>
      <c r="G21" s="1"/>
      <c r="K21" s="1"/>
      <c r="L21" s="1"/>
      <c r="M21" s="1"/>
      <c r="N21" s="1"/>
    </row>
    <row r="22" spans="4:14" ht="15.75" thickBot="1">
      <c r="D22" s="16" t="s">
        <v>71</v>
      </c>
      <c r="F22" s="1"/>
      <c r="G22" s="1"/>
      <c r="K22" s="1"/>
      <c r="L22" s="1"/>
      <c r="M22" s="1"/>
      <c r="N22" s="1"/>
    </row>
    <row r="23" spans="2:14" ht="16.5" thickBot="1" thickTop="1">
      <c r="B23" s="6" t="s">
        <v>0</v>
      </c>
      <c r="C23" s="6" t="s">
        <v>1</v>
      </c>
      <c r="D23" s="6" t="s">
        <v>11</v>
      </c>
      <c r="E23" s="6" t="s">
        <v>10</v>
      </c>
      <c r="F23" s="6" t="s">
        <v>73</v>
      </c>
      <c r="G23" s="6" t="s">
        <v>16</v>
      </c>
      <c r="H23" s="6" t="s">
        <v>74</v>
      </c>
      <c r="I23" s="6" t="s">
        <v>75</v>
      </c>
      <c r="J23" s="6" t="s">
        <v>76</v>
      </c>
      <c r="K23" s="6" t="s">
        <v>8</v>
      </c>
      <c r="L23" s="6" t="s">
        <v>62</v>
      </c>
      <c r="M23" s="6" t="s">
        <v>63</v>
      </c>
      <c r="N23" s="6" t="s">
        <v>17</v>
      </c>
    </row>
    <row r="24" spans="2:14" ht="15.75" thickTop="1">
      <c r="B24" s="35">
        <v>1</v>
      </c>
      <c r="C24" s="33" t="s">
        <v>174</v>
      </c>
      <c r="D24" s="33" t="s">
        <v>35</v>
      </c>
      <c r="E24" s="32" t="s">
        <v>15</v>
      </c>
      <c r="F24" s="35">
        <v>240</v>
      </c>
      <c r="G24" s="35">
        <v>12</v>
      </c>
      <c r="H24" s="38">
        <v>661</v>
      </c>
      <c r="I24" s="38">
        <v>744</v>
      </c>
      <c r="J24" s="38">
        <v>775</v>
      </c>
      <c r="K24" s="35">
        <v>0</v>
      </c>
      <c r="L24" s="35">
        <f>SUM(H24:K24)</f>
        <v>2180</v>
      </c>
      <c r="M24" s="35">
        <f>SUM(F24+L24)</f>
        <v>2420</v>
      </c>
      <c r="N24" s="39">
        <f>SUM(L24/G24)</f>
        <v>181.66666666666666</v>
      </c>
    </row>
    <row r="25" spans="2:14" ht="15">
      <c r="B25" s="35">
        <v>2</v>
      </c>
      <c r="C25" s="33" t="s">
        <v>46</v>
      </c>
      <c r="D25" s="33" t="s">
        <v>47</v>
      </c>
      <c r="E25" s="32" t="s">
        <v>40</v>
      </c>
      <c r="F25" s="32">
        <v>160</v>
      </c>
      <c r="G25" s="32">
        <v>12</v>
      </c>
      <c r="H25" s="33">
        <v>739</v>
      </c>
      <c r="I25" s="33">
        <v>705</v>
      </c>
      <c r="J25" s="33">
        <v>676</v>
      </c>
      <c r="K25" s="32">
        <v>60</v>
      </c>
      <c r="L25" s="35">
        <f>SUM(H25:K25)</f>
        <v>2180</v>
      </c>
      <c r="M25" s="35">
        <f>SUM(F25+L25)</f>
        <v>2340</v>
      </c>
      <c r="N25" s="39">
        <f>SUM(L25/G25)</f>
        <v>181.66666666666666</v>
      </c>
    </row>
    <row r="26" spans="2:14" ht="15">
      <c r="B26" s="17">
        <v>3</v>
      </c>
      <c r="C26" s="14" t="s">
        <v>38</v>
      </c>
      <c r="D26" s="14" t="s">
        <v>39</v>
      </c>
      <c r="E26" s="13" t="s">
        <v>40</v>
      </c>
      <c r="F26" s="2">
        <v>80</v>
      </c>
      <c r="G26" s="2">
        <v>12</v>
      </c>
      <c r="H26" s="3">
        <v>627</v>
      </c>
      <c r="I26" s="3">
        <v>701</v>
      </c>
      <c r="J26" s="3">
        <v>610</v>
      </c>
      <c r="K26" s="2">
        <v>0</v>
      </c>
      <c r="L26" s="4">
        <f>SUM(H26:K26)</f>
        <v>1938</v>
      </c>
      <c r="M26" s="4">
        <f>SUM(F26+L26)</f>
        <v>2018</v>
      </c>
      <c r="N26" s="5">
        <f>SUM(L26/G26)</f>
        <v>161.5</v>
      </c>
    </row>
    <row r="27" spans="2:14" ht="15">
      <c r="B27" s="17">
        <v>4</v>
      </c>
      <c r="C27" s="14" t="s">
        <v>51</v>
      </c>
      <c r="D27" s="14" t="s">
        <v>52</v>
      </c>
      <c r="E27" s="13" t="s">
        <v>12</v>
      </c>
      <c r="F27" s="2">
        <v>0</v>
      </c>
      <c r="G27" s="2">
        <v>12</v>
      </c>
      <c r="H27" s="3">
        <v>643</v>
      </c>
      <c r="I27" s="3">
        <v>606</v>
      </c>
      <c r="J27" s="3">
        <v>723</v>
      </c>
      <c r="K27" s="2">
        <v>0</v>
      </c>
      <c r="L27" s="4">
        <f>SUM(H27:K27)</f>
        <v>1972</v>
      </c>
      <c r="M27" s="4">
        <f>SUM(F27+L27)</f>
        <v>1972</v>
      </c>
      <c r="N27" s="5">
        <f>SUM(L27/G27)</f>
        <v>164.33333333333334</v>
      </c>
    </row>
    <row r="28" spans="6:14" ht="15">
      <c r="F28" s="1"/>
      <c r="G28" s="1"/>
      <c r="K28" s="1"/>
      <c r="L28" s="1"/>
      <c r="M28" s="1"/>
      <c r="N28" s="1"/>
    </row>
    <row r="29" spans="4:14" ht="15.75" thickBot="1">
      <c r="D29" s="18" t="s">
        <v>72</v>
      </c>
      <c r="F29" s="1"/>
      <c r="G29" s="1"/>
      <c r="K29" s="1"/>
      <c r="L29" s="1"/>
      <c r="M29" s="1"/>
      <c r="N29" s="1"/>
    </row>
    <row r="30" spans="2:14" ht="16.5" thickBot="1" thickTop="1">
      <c r="B30" s="6" t="s">
        <v>0</v>
      </c>
      <c r="C30" s="6" t="s">
        <v>1</v>
      </c>
      <c r="D30" s="6" t="s">
        <v>11</v>
      </c>
      <c r="E30" s="6" t="s">
        <v>10</v>
      </c>
      <c r="F30" s="6" t="s">
        <v>73</v>
      </c>
      <c r="G30" s="6" t="s">
        <v>16</v>
      </c>
      <c r="H30" s="6" t="s">
        <v>74</v>
      </c>
      <c r="I30" s="6" t="s">
        <v>75</v>
      </c>
      <c r="J30" s="6" t="s">
        <v>76</v>
      </c>
      <c r="K30" s="6" t="s">
        <v>8</v>
      </c>
      <c r="L30" s="6" t="s">
        <v>62</v>
      </c>
      <c r="M30" s="6" t="s">
        <v>63</v>
      </c>
      <c r="N30" s="6" t="s">
        <v>17</v>
      </c>
    </row>
    <row r="31" spans="2:14" ht="15.75" thickTop="1">
      <c r="B31" s="35">
        <v>1</v>
      </c>
      <c r="C31" s="33" t="s">
        <v>50</v>
      </c>
      <c r="D31" s="33" t="s">
        <v>48</v>
      </c>
      <c r="E31" s="32" t="s">
        <v>12</v>
      </c>
      <c r="F31" s="32">
        <v>160</v>
      </c>
      <c r="G31" s="32">
        <v>12</v>
      </c>
      <c r="H31" s="38">
        <v>768</v>
      </c>
      <c r="I31" s="38">
        <v>673</v>
      </c>
      <c r="J31" s="38">
        <v>779</v>
      </c>
      <c r="K31" s="35">
        <v>0</v>
      </c>
      <c r="L31" s="35">
        <f>SUM(H31:K31)</f>
        <v>2220</v>
      </c>
      <c r="M31" s="35">
        <f>SUM(F31+L31)</f>
        <v>2380</v>
      </c>
      <c r="N31" s="39">
        <f>SUM(L31/G31)</f>
        <v>185</v>
      </c>
    </row>
    <row r="32" spans="2:14" ht="15">
      <c r="B32" s="32">
        <v>2</v>
      </c>
      <c r="C32" s="33" t="s">
        <v>36</v>
      </c>
      <c r="D32" s="33" t="s">
        <v>37</v>
      </c>
      <c r="E32" s="32" t="s">
        <v>12</v>
      </c>
      <c r="F32" s="32">
        <v>160</v>
      </c>
      <c r="G32" s="32">
        <v>12</v>
      </c>
      <c r="H32" s="33">
        <v>688</v>
      </c>
      <c r="I32" s="33">
        <v>773</v>
      </c>
      <c r="J32" s="33">
        <v>725</v>
      </c>
      <c r="K32" s="32">
        <v>0</v>
      </c>
      <c r="L32" s="35">
        <f>SUM(H32:K32)</f>
        <v>2186</v>
      </c>
      <c r="M32" s="35">
        <f>SUM(F32+L32)</f>
        <v>2346</v>
      </c>
      <c r="N32" s="39">
        <f>SUM(L32/G32)</f>
        <v>182.16666666666666</v>
      </c>
    </row>
    <row r="33" spans="2:14" ht="15">
      <c r="B33" s="13">
        <v>3</v>
      </c>
      <c r="C33" s="14" t="s">
        <v>44</v>
      </c>
      <c r="D33" s="14" t="s">
        <v>45</v>
      </c>
      <c r="E33" s="13" t="s">
        <v>34</v>
      </c>
      <c r="F33" s="2">
        <v>160</v>
      </c>
      <c r="G33" s="2">
        <v>12</v>
      </c>
      <c r="H33" s="3">
        <v>690</v>
      </c>
      <c r="I33" s="3">
        <v>705</v>
      </c>
      <c r="J33" s="3">
        <v>712</v>
      </c>
      <c r="K33" s="2">
        <v>30</v>
      </c>
      <c r="L33" s="4">
        <f>SUM(H33:K33)</f>
        <v>2137</v>
      </c>
      <c r="M33" s="4">
        <f>SUM(F33+L33)</f>
        <v>2297</v>
      </c>
      <c r="N33" s="5">
        <f>SUM(L33/G33)</f>
        <v>178.08333333333334</v>
      </c>
    </row>
    <row r="34" spans="2:14" ht="15">
      <c r="B34" s="13">
        <v>4</v>
      </c>
      <c r="C34" s="14" t="s">
        <v>41</v>
      </c>
      <c r="D34" s="14" t="s">
        <v>42</v>
      </c>
      <c r="E34" s="13" t="s">
        <v>43</v>
      </c>
      <c r="F34" s="2">
        <v>0</v>
      </c>
      <c r="G34" s="2">
        <v>12</v>
      </c>
      <c r="H34" s="3">
        <v>677</v>
      </c>
      <c r="I34" s="3">
        <v>713</v>
      </c>
      <c r="J34" s="3">
        <v>667</v>
      </c>
      <c r="K34" s="2">
        <v>0</v>
      </c>
      <c r="L34" s="4">
        <f>SUM(H34:K34)</f>
        <v>2057</v>
      </c>
      <c r="M34" s="4">
        <f>SUM(F34+L34)</f>
        <v>2057</v>
      </c>
      <c r="N34" s="5">
        <f>SUM(L34/G34)</f>
        <v>171.41666666666666</v>
      </c>
    </row>
  </sheetData>
  <sheetProtection/>
  <printOptions/>
  <pageMargins left="0" right="0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3.8515625" style="0" bestFit="1" customWidth="1"/>
    <col min="2" max="2" width="30.57421875" style="0" bestFit="1" customWidth="1"/>
    <col min="3" max="3" width="45.00390625" style="0" bestFit="1" customWidth="1"/>
    <col min="4" max="4" width="4.00390625" style="0" bestFit="1" customWidth="1"/>
    <col min="5" max="5" width="2.7109375" style="0" bestFit="1" customWidth="1"/>
    <col min="6" max="6" width="3.8515625" style="0" bestFit="1" customWidth="1"/>
    <col min="7" max="7" width="5.00390625" style="0" bestFit="1" customWidth="1"/>
    <col min="8" max="8" width="6.421875" style="0" bestFit="1" customWidth="1"/>
    <col min="9" max="9" width="5.7109375" style="0" bestFit="1" customWidth="1"/>
  </cols>
  <sheetData>
    <row r="1" ht="18.75">
      <c r="C1" s="30" t="s">
        <v>165</v>
      </c>
    </row>
    <row r="2" ht="18.75">
      <c r="C2" s="30" t="s">
        <v>166</v>
      </c>
    </row>
    <row r="3" ht="18.75">
      <c r="C3" s="30" t="s">
        <v>168</v>
      </c>
    </row>
    <row r="4" ht="18.75">
      <c r="C4" s="30" t="s">
        <v>171</v>
      </c>
    </row>
    <row r="6" spans="3:9" ht="15.75" thickBot="1">
      <c r="C6" s="16" t="s">
        <v>79</v>
      </c>
      <c r="E6" s="1"/>
      <c r="G6" s="1"/>
      <c r="H6" s="1"/>
      <c r="I6" s="1"/>
    </row>
    <row r="7" spans="1:9" ht="16.5" thickBot="1" thickTop="1">
      <c r="A7" s="6" t="s">
        <v>0</v>
      </c>
      <c r="B7" s="6" t="s">
        <v>1</v>
      </c>
      <c r="C7" s="6" t="s">
        <v>11</v>
      </c>
      <c r="D7" s="6" t="s">
        <v>10</v>
      </c>
      <c r="E7" s="6" t="s">
        <v>16</v>
      </c>
      <c r="F7" s="6" t="s">
        <v>78</v>
      </c>
      <c r="G7" s="6" t="s">
        <v>8</v>
      </c>
      <c r="H7" s="6" t="s">
        <v>62</v>
      </c>
      <c r="I7" s="6" t="s">
        <v>17</v>
      </c>
    </row>
    <row r="8" spans="1:9" ht="15.75" thickTop="1">
      <c r="A8" s="7">
        <v>1</v>
      </c>
      <c r="B8" s="8" t="s">
        <v>18</v>
      </c>
      <c r="C8" s="8" t="s">
        <v>19</v>
      </c>
      <c r="D8" s="7" t="s">
        <v>20</v>
      </c>
      <c r="E8" s="7">
        <v>4</v>
      </c>
      <c r="F8" s="8">
        <v>756</v>
      </c>
      <c r="G8" s="7">
        <v>10</v>
      </c>
      <c r="H8" s="7">
        <f>SUM(F8:G8)</f>
        <v>766</v>
      </c>
      <c r="I8" s="9">
        <f>SUM(H8/E8)</f>
        <v>191.5</v>
      </c>
    </row>
    <row r="9" spans="1:9" ht="15">
      <c r="A9" s="17">
        <v>2</v>
      </c>
      <c r="B9" s="14" t="s">
        <v>21</v>
      </c>
      <c r="C9" s="14" t="s">
        <v>22</v>
      </c>
      <c r="D9" s="13" t="s">
        <v>20</v>
      </c>
      <c r="E9" s="2">
        <v>4</v>
      </c>
      <c r="F9" s="3">
        <v>737</v>
      </c>
      <c r="G9" s="2">
        <v>0</v>
      </c>
      <c r="H9" s="4">
        <f>SUM(F9:G9)</f>
        <v>737</v>
      </c>
      <c r="I9" s="5">
        <f>SUM(H9/E9)</f>
        <v>184.25</v>
      </c>
    </row>
    <row r="10" spans="1:9" ht="15.75" thickBot="1">
      <c r="A10" s="46"/>
      <c r="B10" s="47"/>
      <c r="C10" s="42"/>
      <c r="D10" s="41"/>
      <c r="E10" s="43"/>
      <c r="F10" s="44"/>
      <c r="G10" s="43"/>
      <c r="H10" s="43"/>
      <c r="I10" s="45"/>
    </row>
    <row r="11" spans="1:9" ht="16.5" thickBot="1" thickTop="1">
      <c r="A11" s="6" t="s">
        <v>0</v>
      </c>
      <c r="B11" s="6" t="s">
        <v>1</v>
      </c>
      <c r="C11" s="6" t="s">
        <v>11</v>
      </c>
      <c r="D11" s="6" t="s">
        <v>10</v>
      </c>
      <c r="E11" s="6" t="s">
        <v>16</v>
      </c>
      <c r="F11" s="6" t="s">
        <v>78</v>
      </c>
      <c r="G11" s="6" t="s">
        <v>8</v>
      </c>
      <c r="H11" s="6" t="s">
        <v>62</v>
      </c>
      <c r="I11" s="6" t="s">
        <v>17</v>
      </c>
    </row>
    <row r="12" spans="1:9" ht="15.75" thickTop="1">
      <c r="A12" s="17">
        <v>3</v>
      </c>
      <c r="B12" s="14" t="s">
        <v>26</v>
      </c>
      <c r="C12" s="14" t="s">
        <v>27</v>
      </c>
      <c r="D12" s="13" t="s">
        <v>28</v>
      </c>
      <c r="E12" s="2">
        <v>4</v>
      </c>
      <c r="F12" s="3">
        <v>768</v>
      </c>
      <c r="G12" s="2">
        <v>0</v>
      </c>
      <c r="H12" s="4">
        <f>SUM(F12:G12)</f>
        <v>768</v>
      </c>
      <c r="I12" s="5">
        <f>SUM(H12/E12)</f>
        <v>192</v>
      </c>
    </row>
    <row r="13" spans="1:9" ht="15">
      <c r="A13" s="17">
        <v>4</v>
      </c>
      <c r="B13" s="14" t="s">
        <v>182</v>
      </c>
      <c r="C13" s="14" t="s">
        <v>14</v>
      </c>
      <c r="D13" s="13" t="s">
        <v>15</v>
      </c>
      <c r="E13" s="2">
        <v>4</v>
      </c>
      <c r="F13" s="3">
        <v>708</v>
      </c>
      <c r="G13" s="2">
        <v>0</v>
      </c>
      <c r="H13" s="4">
        <f>SUM(F13:G13)</f>
        <v>708</v>
      </c>
      <c r="I13" s="5">
        <f>SUM(H13/E13)</f>
        <v>177</v>
      </c>
    </row>
    <row r="17" spans="3:9" ht="15.75" thickBot="1">
      <c r="C17" s="16" t="s">
        <v>77</v>
      </c>
      <c r="E17" s="1"/>
      <c r="G17" s="1"/>
      <c r="H17" s="1"/>
      <c r="I17" s="1"/>
    </row>
    <row r="18" spans="1:9" ht="16.5" thickBot="1" thickTop="1">
      <c r="A18" s="6" t="s">
        <v>0</v>
      </c>
      <c r="B18" s="6" t="s">
        <v>1</v>
      </c>
      <c r="C18" s="6" t="s">
        <v>11</v>
      </c>
      <c r="D18" s="6" t="s">
        <v>10</v>
      </c>
      <c r="E18" s="6" t="s">
        <v>16</v>
      </c>
      <c r="F18" s="6" t="s">
        <v>78</v>
      </c>
      <c r="G18" s="6" t="s">
        <v>8</v>
      </c>
      <c r="H18" s="6" t="s">
        <v>62</v>
      </c>
      <c r="I18" s="6" t="s">
        <v>17</v>
      </c>
    </row>
    <row r="19" spans="1:9" ht="15.75" thickTop="1">
      <c r="A19" s="35">
        <v>1</v>
      </c>
      <c r="B19" s="33" t="s">
        <v>174</v>
      </c>
      <c r="C19" s="33" t="s">
        <v>35</v>
      </c>
      <c r="D19" s="32" t="s">
        <v>15</v>
      </c>
      <c r="E19" s="35">
        <v>4</v>
      </c>
      <c r="F19" s="38">
        <v>709</v>
      </c>
      <c r="G19" s="35">
        <v>0</v>
      </c>
      <c r="H19" s="35">
        <f>SUM(F19:G19)</f>
        <v>709</v>
      </c>
      <c r="I19" s="39">
        <f>SUM(H19/E19)</f>
        <v>177.25</v>
      </c>
    </row>
    <row r="20" spans="1:9" ht="15">
      <c r="A20" s="17">
        <v>2</v>
      </c>
      <c r="B20" s="14" t="s">
        <v>50</v>
      </c>
      <c r="C20" s="14" t="s">
        <v>48</v>
      </c>
      <c r="D20" s="13" t="s">
        <v>12</v>
      </c>
      <c r="E20" s="2">
        <v>4</v>
      </c>
      <c r="F20" s="3">
        <v>696</v>
      </c>
      <c r="G20" s="2">
        <v>0</v>
      </c>
      <c r="H20" s="4">
        <f>SUM(F20:G20)</f>
        <v>696</v>
      </c>
      <c r="I20" s="5">
        <f>SUM(H20/E20)</f>
        <v>174</v>
      </c>
    </row>
    <row r="21" spans="1:9" ht="15.75" thickBot="1">
      <c r="A21" s="46"/>
      <c r="B21" s="47"/>
      <c r="C21" s="47"/>
      <c r="D21" s="46"/>
      <c r="E21" s="48"/>
      <c r="F21" s="49"/>
      <c r="G21" s="48"/>
      <c r="H21" s="48"/>
      <c r="I21" s="50"/>
    </row>
    <row r="22" spans="1:9" ht="16.5" thickBot="1" thickTop="1">
      <c r="A22" s="6" t="s">
        <v>0</v>
      </c>
      <c r="B22" s="6" t="s">
        <v>1</v>
      </c>
      <c r="C22" s="6" t="s">
        <v>11</v>
      </c>
      <c r="D22" s="6" t="s">
        <v>10</v>
      </c>
      <c r="E22" s="6" t="s">
        <v>16</v>
      </c>
      <c r="F22" s="6" t="s">
        <v>78</v>
      </c>
      <c r="G22" s="6" t="s">
        <v>8</v>
      </c>
      <c r="H22" s="6" t="s">
        <v>62</v>
      </c>
      <c r="I22" s="6" t="s">
        <v>17</v>
      </c>
    </row>
    <row r="23" spans="1:9" ht="15.75" thickTop="1">
      <c r="A23" s="17">
        <v>3</v>
      </c>
      <c r="B23" s="14" t="s">
        <v>36</v>
      </c>
      <c r="C23" s="14" t="s">
        <v>37</v>
      </c>
      <c r="D23" s="13" t="s">
        <v>12</v>
      </c>
      <c r="E23" s="2">
        <v>4</v>
      </c>
      <c r="F23" s="3">
        <v>672</v>
      </c>
      <c r="G23" s="2">
        <v>0</v>
      </c>
      <c r="H23" s="4">
        <f>SUM(F23:G23)</f>
        <v>672</v>
      </c>
      <c r="I23" s="5">
        <f>SUM(H23/E23)</f>
        <v>168</v>
      </c>
    </row>
    <row r="24" spans="1:9" ht="15">
      <c r="A24" s="17">
        <v>4</v>
      </c>
      <c r="B24" s="14" t="s">
        <v>46</v>
      </c>
      <c r="C24" s="14" t="s">
        <v>47</v>
      </c>
      <c r="D24" s="13" t="s">
        <v>40</v>
      </c>
      <c r="E24" s="2">
        <v>4</v>
      </c>
      <c r="F24" s="3">
        <v>647</v>
      </c>
      <c r="G24" s="2">
        <v>20</v>
      </c>
      <c r="H24" s="4">
        <f>SUM(F24:G24)</f>
        <v>667</v>
      </c>
      <c r="I24" s="5">
        <f>SUM(H24/E24)</f>
        <v>166.75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5">
      <selection activeCell="B5" sqref="B5"/>
    </sheetView>
  </sheetViews>
  <sheetFormatPr defaultColWidth="9.140625" defaultRowHeight="15"/>
  <cols>
    <col min="1" max="1" width="3.8515625" style="0" bestFit="1" customWidth="1"/>
    <col min="2" max="2" width="31.7109375" style="0" bestFit="1" customWidth="1"/>
    <col min="3" max="3" width="17.7109375" style="0" bestFit="1" customWidth="1"/>
    <col min="4" max="5" width="4.00390625" style="1" bestFit="1" customWidth="1"/>
    <col min="6" max="6" width="5.00390625" style="1" bestFit="1" customWidth="1"/>
    <col min="7" max="8" width="4.00390625" style="1" bestFit="1" customWidth="1"/>
    <col min="9" max="9" width="4.421875" style="1" bestFit="1" customWidth="1"/>
    <col min="10" max="12" width="4.00390625" style="1" bestFit="1" customWidth="1"/>
    <col min="13" max="13" width="4.00390625" style="1" customWidth="1"/>
    <col min="14" max="15" width="3.57421875" style="1" bestFit="1" customWidth="1"/>
    <col min="16" max="16" width="4.00390625" style="1" bestFit="1" customWidth="1"/>
    <col min="17" max="17" width="3.57421875" style="1" bestFit="1" customWidth="1"/>
    <col min="18" max="18" width="6.421875" style="52" bestFit="1" customWidth="1"/>
    <col min="19" max="22" width="3.8515625" style="1" bestFit="1" customWidth="1"/>
    <col min="23" max="23" width="5.57421875" style="1" bestFit="1" customWidth="1"/>
    <col min="24" max="24" width="5.7109375" style="0" bestFit="1" customWidth="1"/>
  </cols>
  <sheetData>
    <row r="1" ht="18.75">
      <c r="C1" s="30" t="s">
        <v>165</v>
      </c>
    </row>
    <row r="2" ht="18.75">
      <c r="C2" s="30" t="s">
        <v>166</v>
      </c>
    </row>
    <row r="3" ht="18.75">
      <c r="C3" s="30" t="s">
        <v>172</v>
      </c>
    </row>
    <row r="4" ht="15.75" thickBot="1"/>
    <row r="5" spans="1:24" ht="16.5" thickBot="1" thickTop="1">
      <c r="A5" s="6" t="s">
        <v>0</v>
      </c>
      <c r="B5" s="6" t="s">
        <v>1</v>
      </c>
      <c r="C5" s="6" t="s">
        <v>11</v>
      </c>
      <c r="D5" s="6" t="s">
        <v>10</v>
      </c>
      <c r="E5" s="6" t="s">
        <v>16</v>
      </c>
      <c r="F5" s="6" t="s">
        <v>2</v>
      </c>
      <c r="G5" s="6" t="s">
        <v>3</v>
      </c>
      <c r="H5" s="6" t="s">
        <v>4</v>
      </c>
      <c r="I5" s="79" t="s">
        <v>178</v>
      </c>
      <c r="J5" s="6" t="s">
        <v>5</v>
      </c>
      <c r="K5" s="6" t="s">
        <v>6</v>
      </c>
      <c r="L5" s="6" t="s">
        <v>7</v>
      </c>
      <c r="M5" s="79" t="s">
        <v>179</v>
      </c>
      <c r="N5" s="6" t="s">
        <v>59</v>
      </c>
      <c r="O5" s="6" t="s">
        <v>60</v>
      </c>
      <c r="P5" s="6" t="s">
        <v>61</v>
      </c>
      <c r="Q5" s="79" t="s">
        <v>176</v>
      </c>
      <c r="R5" s="53" t="s">
        <v>180</v>
      </c>
      <c r="S5" s="6" t="s">
        <v>74</v>
      </c>
      <c r="T5" s="6" t="s">
        <v>75</v>
      </c>
      <c r="U5" s="6" t="s">
        <v>76</v>
      </c>
      <c r="V5" s="6" t="s">
        <v>78</v>
      </c>
      <c r="W5" s="6" t="s">
        <v>9</v>
      </c>
      <c r="X5" s="6" t="s">
        <v>17</v>
      </c>
    </row>
    <row r="6" spans="1:24" ht="16.5" thickBot="1" thickTop="1">
      <c r="A6" s="20">
        <v>1</v>
      </c>
      <c r="B6" s="22" t="s">
        <v>18</v>
      </c>
      <c r="C6" s="22" t="s">
        <v>84</v>
      </c>
      <c r="D6" s="20" t="s">
        <v>20</v>
      </c>
      <c r="E6" s="20">
        <v>13</v>
      </c>
      <c r="F6" s="20">
        <v>213</v>
      </c>
      <c r="G6" s="20">
        <v>184</v>
      </c>
      <c r="H6" s="65">
        <v>207</v>
      </c>
      <c r="I6" s="64">
        <f>SUM(F6:H6)</f>
        <v>604</v>
      </c>
      <c r="J6" s="63">
        <v>186</v>
      </c>
      <c r="K6" s="20">
        <v>205</v>
      </c>
      <c r="L6" s="65">
        <v>238</v>
      </c>
      <c r="M6" s="64">
        <f>SUM(J6:L6)</f>
        <v>629</v>
      </c>
      <c r="N6" s="63">
        <v>239</v>
      </c>
      <c r="O6" s="20">
        <v>228</v>
      </c>
      <c r="P6" s="65">
        <v>197</v>
      </c>
      <c r="Q6" s="64">
        <f>SUM(N6:P6)</f>
        <v>664</v>
      </c>
      <c r="R6" s="82">
        <f>SUM(I6+M6+Q6)/9</f>
        <v>210.77777777777777</v>
      </c>
      <c r="S6" s="20">
        <v>204</v>
      </c>
      <c r="T6" s="20">
        <v>224</v>
      </c>
      <c r="U6" s="20">
        <v>180</v>
      </c>
      <c r="V6" s="20">
        <v>204</v>
      </c>
      <c r="W6" s="20">
        <f>SUM(S6:V6)+(I6+M6+Q6)</f>
        <v>2709</v>
      </c>
      <c r="X6" s="23">
        <f>SUM(W6/E6)</f>
        <v>208.3846153846154</v>
      </c>
    </row>
    <row r="7" spans="1:24" ht="15.75" thickBot="1">
      <c r="A7" s="19">
        <v>2</v>
      </c>
      <c r="B7" s="21" t="s">
        <v>182</v>
      </c>
      <c r="C7" s="21" t="s">
        <v>90</v>
      </c>
      <c r="D7" s="19" t="s">
        <v>15</v>
      </c>
      <c r="E7" s="19">
        <v>13</v>
      </c>
      <c r="F7" s="19">
        <v>206</v>
      </c>
      <c r="G7" s="19">
        <v>190</v>
      </c>
      <c r="H7" s="59">
        <v>268</v>
      </c>
      <c r="I7" s="62">
        <f>SUM(F7:H7)</f>
        <v>664</v>
      </c>
      <c r="J7" s="27">
        <v>225</v>
      </c>
      <c r="K7" s="19">
        <v>156</v>
      </c>
      <c r="L7" s="59">
        <v>163</v>
      </c>
      <c r="M7" s="62">
        <f>SUM(J7:L7)</f>
        <v>544</v>
      </c>
      <c r="N7" s="27">
        <v>196</v>
      </c>
      <c r="O7" s="19">
        <v>246</v>
      </c>
      <c r="P7" s="66">
        <v>269</v>
      </c>
      <c r="Q7" s="62">
        <f>SUM(N7:P7)</f>
        <v>711</v>
      </c>
      <c r="R7" s="67">
        <f>SUM(I7+M7+Q7)/9</f>
        <v>213.22222222222223</v>
      </c>
      <c r="S7" s="19">
        <v>182</v>
      </c>
      <c r="T7" s="19">
        <v>203</v>
      </c>
      <c r="U7" s="19">
        <v>170</v>
      </c>
      <c r="V7" s="19">
        <v>191</v>
      </c>
      <c r="W7" s="20">
        <f>SUM(S7:V7)+(I7+M7+Q7)</f>
        <v>2665</v>
      </c>
      <c r="X7" s="24">
        <f>SUM(W7/E7)</f>
        <v>205</v>
      </c>
    </row>
    <row r="8" spans="1:24" ht="15.75" thickBot="1">
      <c r="A8" s="19">
        <v>3</v>
      </c>
      <c r="B8" s="21" t="s">
        <v>21</v>
      </c>
      <c r="C8" s="21" t="s">
        <v>92</v>
      </c>
      <c r="D8" s="19" t="s">
        <v>20</v>
      </c>
      <c r="E8" s="19">
        <v>13</v>
      </c>
      <c r="F8" s="19">
        <v>226</v>
      </c>
      <c r="G8" s="2">
        <v>163</v>
      </c>
      <c r="H8" s="58">
        <v>178</v>
      </c>
      <c r="I8" s="62">
        <f>SUM(F8:H8)</f>
        <v>567</v>
      </c>
      <c r="J8" s="51">
        <v>219</v>
      </c>
      <c r="K8" s="2">
        <v>217</v>
      </c>
      <c r="L8" s="58">
        <v>183</v>
      </c>
      <c r="M8" s="62">
        <f>SUM(J8:L8)</f>
        <v>619</v>
      </c>
      <c r="N8" s="51">
        <v>210</v>
      </c>
      <c r="O8" s="2">
        <v>204</v>
      </c>
      <c r="P8" s="58">
        <v>195</v>
      </c>
      <c r="Q8" s="62">
        <f>SUM(N8:P8)</f>
        <v>609</v>
      </c>
      <c r="R8" s="67">
        <f>SUM(I8+M8+Q8)/9</f>
        <v>199.44444444444446</v>
      </c>
      <c r="S8" s="2">
        <v>195</v>
      </c>
      <c r="T8" s="2">
        <v>212</v>
      </c>
      <c r="U8" s="2">
        <v>174</v>
      </c>
      <c r="V8" s="2">
        <v>209</v>
      </c>
      <c r="W8" s="20">
        <f>SUM(S8:V8)+(I8+M8+Q8)</f>
        <v>2585</v>
      </c>
      <c r="X8" s="24">
        <f>SUM(W8/E8)</f>
        <v>198.84615384615384</v>
      </c>
    </row>
    <row r="9" spans="1:24" ht="15.75" thickBot="1">
      <c r="A9" s="19">
        <v>4</v>
      </c>
      <c r="B9" s="22" t="s">
        <v>49</v>
      </c>
      <c r="C9" s="21" t="s">
        <v>80</v>
      </c>
      <c r="D9" s="19" t="s">
        <v>12</v>
      </c>
      <c r="E9" s="19">
        <v>12</v>
      </c>
      <c r="F9" s="19">
        <v>193</v>
      </c>
      <c r="G9" s="19">
        <v>200</v>
      </c>
      <c r="H9" s="59">
        <v>233</v>
      </c>
      <c r="I9" s="62">
        <f>SUM(F9:H9)</f>
        <v>626</v>
      </c>
      <c r="J9" s="27">
        <v>216</v>
      </c>
      <c r="K9" s="19">
        <v>212</v>
      </c>
      <c r="L9" s="59">
        <v>259</v>
      </c>
      <c r="M9" s="62">
        <f>SUM(J9:L9)</f>
        <v>687</v>
      </c>
      <c r="N9" s="27">
        <v>221</v>
      </c>
      <c r="O9" s="19">
        <v>156</v>
      </c>
      <c r="P9" s="59">
        <v>222</v>
      </c>
      <c r="Q9" s="62">
        <f>SUM(N9:P9)</f>
        <v>599</v>
      </c>
      <c r="R9" s="82">
        <f>SUM(I9+M9+Q9)/9</f>
        <v>212.44444444444446</v>
      </c>
      <c r="S9" s="19">
        <v>238</v>
      </c>
      <c r="T9" s="19">
        <v>244</v>
      </c>
      <c r="U9" s="19">
        <v>173</v>
      </c>
      <c r="V9" s="19"/>
      <c r="W9" s="20">
        <f>SUM(S9:V9)+(I9+M9+Q9)</f>
        <v>2567</v>
      </c>
      <c r="X9" s="24">
        <f>SUM(W9/E9)</f>
        <v>213.91666666666666</v>
      </c>
    </row>
    <row r="10" spans="1:24" ht="15.75" thickBot="1">
      <c r="A10" s="19">
        <v>5</v>
      </c>
      <c r="B10" s="21" t="s">
        <v>18</v>
      </c>
      <c r="C10" s="21" t="s">
        <v>96</v>
      </c>
      <c r="D10" s="19" t="s">
        <v>20</v>
      </c>
      <c r="E10" s="19">
        <v>13</v>
      </c>
      <c r="F10" s="19">
        <v>192</v>
      </c>
      <c r="G10" s="2">
        <v>205</v>
      </c>
      <c r="H10" s="58">
        <v>182</v>
      </c>
      <c r="I10" s="62">
        <f>SUM(F10:H10)</f>
        <v>579</v>
      </c>
      <c r="J10" s="51">
        <v>210</v>
      </c>
      <c r="K10" s="2">
        <v>209</v>
      </c>
      <c r="L10" s="58">
        <v>172</v>
      </c>
      <c r="M10" s="62">
        <f>SUM(J10:L10)</f>
        <v>591</v>
      </c>
      <c r="N10" s="51">
        <v>189</v>
      </c>
      <c r="O10" s="2">
        <v>204</v>
      </c>
      <c r="P10" s="58">
        <v>193</v>
      </c>
      <c r="Q10" s="62">
        <f>SUM(N10:P10)</f>
        <v>586</v>
      </c>
      <c r="R10" s="67">
        <f>SUM(I10+M10+Q10)/9</f>
        <v>195.11111111111111</v>
      </c>
      <c r="S10" s="2">
        <v>176</v>
      </c>
      <c r="T10" s="2">
        <v>180</v>
      </c>
      <c r="U10" s="2">
        <v>245</v>
      </c>
      <c r="V10" s="2">
        <v>202</v>
      </c>
      <c r="W10" s="20">
        <f>SUM(S10:V10)+(I10+M10+Q10)</f>
        <v>2559</v>
      </c>
      <c r="X10" s="24">
        <f>SUM(W10/E10)</f>
        <v>196.84615384615384</v>
      </c>
    </row>
    <row r="11" spans="1:24" ht="15.75" thickBot="1">
      <c r="A11" s="19"/>
      <c r="B11" s="21" t="s">
        <v>26</v>
      </c>
      <c r="C11" s="21" t="s">
        <v>95</v>
      </c>
      <c r="D11" s="19" t="s">
        <v>28</v>
      </c>
      <c r="E11" s="19">
        <v>13</v>
      </c>
      <c r="F11" s="19">
        <v>220</v>
      </c>
      <c r="G11" s="2">
        <v>184</v>
      </c>
      <c r="H11" s="58">
        <v>202</v>
      </c>
      <c r="I11" s="62">
        <f>SUM(F11:H11)</f>
        <v>606</v>
      </c>
      <c r="J11" s="51">
        <v>205</v>
      </c>
      <c r="K11" s="2">
        <v>197</v>
      </c>
      <c r="L11" s="58">
        <v>162</v>
      </c>
      <c r="M11" s="62">
        <f>SUM(J11:L11)</f>
        <v>564</v>
      </c>
      <c r="N11" s="51">
        <v>182</v>
      </c>
      <c r="O11" s="2">
        <v>184</v>
      </c>
      <c r="P11" s="58">
        <v>192</v>
      </c>
      <c r="Q11" s="62">
        <f>SUM(N11:P11)</f>
        <v>558</v>
      </c>
      <c r="R11" s="67">
        <f>SUM(I11+M11+Q11)/9</f>
        <v>192</v>
      </c>
      <c r="S11" s="2">
        <v>198</v>
      </c>
      <c r="T11" s="2">
        <v>200</v>
      </c>
      <c r="U11" s="2">
        <v>195</v>
      </c>
      <c r="V11" s="2">
        <v>235</v>
      </c>
      <c r="W11" s="20">
        <f>SUM(S11:V11)+(I11+M11+Q11)</f>
        <v>2556</v>
      </c>
      <c r="X11" s="24">
        <f>SUM(W11/E11)</f>
        <v>196.6153846153846</v>
      </c>
    </row>
    <row r="12" spans="1:24" ht="15.75" thickBot="1">
      <c r="A12" s="19">
        <v>6</v>
      </c>
      <c r="B12" s="21" t="s">
        <v>26</v>
      </c>
      <c r="C12" s="21" t="s">
        <v>87</v>
      </c>
      <c r="D12" s="19" t="s">
        <v>28</v>
      </c>
      <c r="E12" s="19">
        <v>13</v>
      </c>
      <c r="F12" s="19">
        <v>217</v>
      </c>
      <c r="G12" s="19">
        <v>202</v>
      </c>
      <c r="H12" s="59">
        <v>223</v>
      </c>
      <c r="I12" s="62">
        <f>SUM(F12:H12)</f>
        <v>642</v>
      </c>
      <c r="J12" s="27">
        <v>169</v>
      </c>
      <c r="K12" s="19">
        <v>199</v>
      </c>
      <c r="L12" s="59">
        <v>205</v>
      </c>
      <c r="M12" s="62">
        <f>SUM(J12:L12)</f>
        <v>573</v>
      </c>
      <c r="N12" s="27">
        <v>195</v>
      </c>
      <c r="O12" s="19">
        <v>199</v>
      </c>
      <c r="P12" s="59">
        <v>227</v>
      </c>
      <c r="Q12" s="62">
        <f>SUM(N12:P12)</f>
        <v>621</v>
      </c>
      <c r="R12" s="67">
        <f>SUM(I12+M12+Q12)/9</f>
        <v>204</v>
      </c>
      <c r="S12" s="19">
        <v>202</v>
      </c>
      <c r="T12" s="19">
        <v>202</v>
      </c>
      <c r="U12" s="19">
        <v>163</v>
      </c>
      <c r="V12" s="19">
        <v>151</v>
      </c>
      <c r="W12" s="20">
        <f>SUM(S12:V12)+(I12+M12+Q12)</f>
        <v>2554</v>
      </c>
      <c r="X12" s="24">
        <f>SUM(W12/E12)</f>
        <v>196.46153846153845</v>
      </c>
    </row>
    <row r="13" spans="1:24" ht="15.75" thickBot="1">
      <c r="A13" s="19">
        <v>7</v>
      </c>
      <c r="B13" s="21" t="s">
        <v>21</v>
      </c>
      <c r="C13" s="21" t="s">
        <v>99</v>
      </c>
      <c r="D13" s="19" t="s">
        <v>20</v>
      </c>
      <c r="E13" s="19">
        <v>13</v>
      </c>
      <c r="F13" s="19">
        <v>202</v>
      </c>
      <c r="G13" s="2">
        <v>178</v>
      </c>
      <c r="H13" s="58">
        <v>241</v>
      </c>
      <c r="I13" s="62">
        <f>SUM(F13:H13)</f>
        <v>621</v>
      </c>
      <c r="J13" s="51">
        <v>167</v>
      </c>
      <c r="K13" s="2">
        <v>199</v>
      </c>
      <c r="L13" s="58">
        <v>164</v>
      </c>
      <c r="M13" s="62">
        <f>SUM(J13:L13)</f>
        <v>530</v>
      </c>
      <c r="N13" s="51">
        <v>137</v>
      </c>
      <c r="O13" s="2">
        <v>213</v>
      </c>
      <c r="P13" s="58">
        <v>198</v>
      </c>
      <c r="Q13" s="62">
        <f>SUM(N13:P13)</f>
        <v>548</v>
      </c>
      <c r="R13" s="67">
        <f>SUM(I13+M13+Q13)/9</f>
        <v>188.77777777777777</v>
      </c>
      <c r="S13" s="2">
        <v>216</v>
      </c>
      <c r="T13" s="2">
        <v>224</v>
      </c>
      <c r="U13" s="2">
        <v>192</v>
      </c>
      <c r="V13" s="2">
        <v>207</v>
      </c>
      <c r="W13" s="20">
        <f>SUM(S13:V13)+(I13+M13+Q13)</f>
        <v>2538</v>
      </c>
      <c r="X13" s="24">
        <f>SUM(W13/E13)</f>
        <v>195.23076923076923</v>
      </c>
    </row>
    <row r="14" spans="1:24" ht="15.75" thickBot="1">
      <c r="A14" s="19">
        <v>8</v>
      </c>
      <c r="B14" s="21" t="s">
        <v>36</v>
      </c>
      <c r="C14" s="21" t="s">
        <v>97</v>
      </c>
      <c r="D14" s="19" t="s">
        <v>12</v>
      </c>
      <c r="E14" s="19">
        <v>13</v>
      </c>
      <c r="F14" s="19">
        <v>178</v>
      </c>
      <c r="G14" s="2">
        <v>184</v>
      </c>
      <c r="H14" s="58">
        <v>267</v>
      </c>
      <c r="I14" s="62">
        <f>SUM(F14:H14)</f>
        <v>629</v>
      </c>
      <c r="J14" s="51">
        <v>195</v>
      </c>
      <c r="K14" s="2">
        <v>152</v>
      </c>
      <c r="L14" s="58">
        <v>180</v>
      </c>
      <c r="M14" s="62">
        <f>SUM(J14:L14)</f>
        <v>527</v>
      </c>
      <c r="N14" s="51">
        <v>159</v>
      </c>
      <c r="O14" s="2">
        <v>211</v>
      </c>
      <c r="P14" s="58">
        <v>192</v>
      </c>
      <c r="Q14" s="62">
        <f>SUM(N14:P14)</f>
        <v>562</v>
      </c>
      <c r="R14" s="67">
        <f>SUM(I14+M14+Q14)/9</f>
        <v>190.88888888888889</v>
      </c>
      <c r="S14" s="2">
        <v>207</v>
      </c>
      <c r="T14" s="2">
        <v>230</v>
      </c>
      <c r="U14" s="2">
        <v>181</v>
      </c>
      <c r="V14" s="2">
        <v>190</v>
      </c>
      <c r="W14" s="20">
        <f>SUM(S14:V14)+(I14+M14+Q14)</f>
        <v>2526</v>
      </c>
      <c r="X14" s="24">
        <f>SUM(W14/E14)</f>
        <v>194.30769230769232</v>
      </c>
    </row>
    <row r="15" spans="1:24" ht="15.75" thickBot="1">
      <c r="A15" s="19">
        <v>9</v>
      </c>
      <c r="B15" s="21" t="s">
        <v>66</v>
      </c>
      <c r="C15" s="21" t="s">
        <v>81</v>
      </c>
      <c r="D15" s="19" t="s">
        <v>15</v>
      </c>
      <c r="E15" s="19">
        <v>12</v>
      </c>
      <c r="F15" s="19">
        <v>203</v>
      </c>
      <c r="G15" s="19">
        <v>248</v>
      </c>
      <c r="H15" s="59">
        <v>245</v>
      </c>
      <c r="I15" s="62">
        <f>SUM(F15:H15)</f>
        <v>696</v>
      </c>
      <c r="J15" s="27">
        <v>225</v>
      </c>
      <c r="K15" s="19">
        <v>245</v>
      </c>
      <c r="L15" s="59">
        <v>144</v>
      </c>
      <c r="M15" s="62">
        <f>SUM(J15:L15)</f>
        <v>614</v>
      </c>
      <c r="N15" s="27">
        <v>236</v>
      </c>
      <c r="O15" s="19">
        <v>211</v>
      </c>
      <c r="P15" s="59">
        <v>211</v>
      </c>
      <c r="Q15" s="62">
        <f>SUM(N15:P15)</f>
        <v>658</v>
      </c>
      <c r="R15" s="82">
        <f>SUM(I15+M15+Q15)/9</f>
        <v>218.66666666666666</v>
      </c>
      <c r="S15" s="19">
        <v>180</v>
      </c>
      <c r="T15" s="19">
        <v>168</v>
      </c>
      <c r="U15" s="19">
        <v>177</v>
      </c>
      <c r="V15" s="19"/>
      <c r="W15" s="20">
        <f>SUM(S15:V15)+(I15+M15+Q15)</f>
        <v>2493</v>
      </c>
      <c r="X15" s="24">
        <f>SUM(W15/E15)</f>
        <v>207.75</v>
      </c>
    </row>
    <row r="16" spans="1:24" ht="15.75" thickBot="1">
      <c r="A16" s="19">
        <v>10</v>
      </c>
      <c r="B16" s="21" t="s">
        <v>66</v>
      </c>
      <c r="C16" s="21" t="s">
        <v>91</v>
      </c>
      <c r="D16" s="19" t="s">
        <v>15</v>
      </c>
      <c r="E16" s="19">
        <v>12</v>
      </c>
      <c r="F16" s="19">
        <v>188</v>
      </c>
      <c r="G16" s="2">
        <v>186</v>
      </c>
      <c r="H16" s="58">
        <v>163</v>
      </c>
      <c r="I16" s="62">
        <f>SUM(F16:H16)</f>
        <v>537</v>
      </c>
      <c r="J16" s="51">
        <v>180</v>
      </c>
      <c r="K16" s="2">
        <v>244</v>
      </c>
      <c r="L16" s="58">
        <v>233</v>
      </c>
      <c r="M16" s="62">
        <f>SUM(J16:L16)</f>
        <v>657</v>
      </c>
      <c r="N16" s="51">
        <v>213</v>
      </c>
      <c r="O16" s="2">
        <v>237</v>
      </c>
      <c r="P16" s="58">
        <v>212</v>
      </c>
      <c r="Q16" s="62">
        <f>SUM(N16:P16)</f>
        <v>662</v>
      </c>
      <c r="R16" s="67">
        <f>SUM(I16+M16+Q16)/9</f>
        <v>206.22222222222223</v>
      </c>
      <c r="S16" s="2">
        <v>189</v>
      </c>
      <c r="T16" s="2">
        <v>214</v>
      </c>
      <c r="U16" s="2">
        <v>193</v>
      </c>
      <c r="V16" s="2"/>
      <c r="W16" s="20">
        <f>SUM(S16:V16)+(I16+M16+Q16)</f>
        <v>2452</v>
      </c>
      <c r="X16" s="24">
        <f>SUM(W16/E16)</f>
        <v>204.33333333333334</v>
      </c>
    </row>
    <row r="17" spans="1:24" ht="15.75" thickBot="1">
      <c r="A17" s="19">
        <v>11</v>
      </c>
      <c r="B17" s="21" t="s">
        <v>182</v>
      </c>
      <c r="C17" s="21" t="s">
        <v>101</v>
      </c>
      <c r="D17" s="19" t="s">
        <v>15</v>
      </c>
      <c r="E17" s="19">
        <v>13</v>
      </c>
      <c r="F17" s="19">
        <v>220</v>
      </c>
      <c r="G17" s="2">
        <v>198</v>
      </c>
      <c r="H17" s="58">
        <v>174</v>
      </c>
      <c r="I17" s="62">
        <f>SUM(F17:H17)</f>
        <v>592</v>
      </c>
      <c r="J17" s="51">
        <v>165</v>
      </c>
      <c r="K17" s="2">
        <v>193</v>
      </c>
      <c r="L17" s="58">
        <v>194</v>
      </c>
      <c r="M17" s="62">
        <f>SUM(J17:L17)</f>
        <v>552</v>
      </c>
      <c r="N17" s="51">
        <v>171</v>
      </c>
      <c r="O17" s="2">
        <v>193</v>
      </c>
      <c r="P17" s="58">
        <v>220</v>
      </c>
      <c r="Q17" s="62">
        <f>SUM(N17:P17)</f>
        <v>584</v>
      </c>
      <c r="R17" s="67">
        <f>SUM(I17+M17+Q17)/9</f>
        <v>192</v>
      </c>
      <c r="S17" s="2">
        <v>201</v>
      </c>
      <c r="T17" s="2">
        <v>167</v>
      </c>
      <c r="U17" s="2">
        <v>157</v>
      </c>
      <c r="V17" s="2">
        <v>191</v>
      </c>
      <c r="W17" s="20">
        <f>SUM(S17:V17)+(I17+M17+Q17)</f>
        <v>2444</v>
      </c>
      <c r="X17" s="24">
        <f>SUM(W17/E17)</f>
        <v>188</v>
      </c>
    </row>
    <row r="18" spans="1:24" ht="15.75" thickBot="1">
      <c r="A18" s="19">
        <v>12</v>
      </c>
      <c r="B18" s="25" t="s">
        <v>26</v>
      </c>
      <c r="C18" s="21" t="s">
        <v>109</v>
      </c>
      <c r="D18" s="19" t="s">
        <v>28</v>
      </c>
      <c r="E18" s="19">
        <v>13</v>
      </c>
      <c r="F18" s="19">
        <v>162</v>
      </c>
      <c r="G18" s="2">
        <v>228</v>
      </c>
      <c r="H18" s="58">
        <v>184</v>
      </c>
      <c r="I18" s="62">
        <f>SUM(F18:H18)</f>
        <v>574</v>
      </c>
      <c r="J18" s="51">
        <v>178</v>
      </c>
      <c r="K18" s="2">
        <v>162</v>
      </c>
      <c r="L18" s="58">
        <v>186</v>
      </c>
      <c r="M18" s="62">
        <f>SUM(J18:L18)</f>
        <v>526</v>
      </c>
      <c r="N18" s="51">
        <v>183</v>
      </c>
      <c r="O18" s="2">
        <v>180</v>
      </c>
      <c r="P18" s="58">
        <v>232</v>
      </c>
      <c r="Q18" s="62">
        <f>SUM(N18:P18)</f>
        <v>595</v>
      </c>
      <c r="R18" s="67">
        <f>SUM(I18+M18+Q18)/9</f>
        <v>188.33333333333334</v>
      </c>
      <c r="S18" s="2">
        <v>234</v>
      </c>
      <c r="T18" s="2">
        <v>181</v>
      </c>
      <c r="U18" s="2">
        <v>165</v>
      </c>
      <c r="V18" s="2">
        <v>169</v>
      </c>
      <c r="W18" s="20">
        <f>SUM(S18:V18)+(I18+M18+Q18)</f>
        <v>2444</v>
      </c>
      <c r="X18" s="24">
        <f>SUM(W18/E18)</f>
        <v>188</v>
      </c>
    </row>
    <row r="19" spans="1:24" ht="15.75" thickBot="1">
      <c r="A19" s="19">
        <v>13</v>
      </c>
      <c r="B19" s="25" t="s">
        <v>174</v>
      </c>
      <c r="C19" s="21" t="s">
        <v>103</v>
      </c>
      <c r="D19" s="19" t="s">
        <v>15</v>
      </c>
      <c r="E19" s="19">
        <v>13</v>
      </c>
      <c r="F19" s="19">
        <v>183</v>
      </c>
      <c r="G19" s="2">
        <v>184</v>
      </c>
      <c r="H19" s="58">
        <v>215</v>
      </c>
      <c r="I19" s="62">
        <f>SUM(F19:H19)</f>
        <v>582</v>
      </c>
      <c r="J19" s="51">
        <v>192</v>
      </c>
      <c r="K19" s="2">
        <v>181</v>
      </c>
      <c r="L19" s="58">
        <v>176</v>
      </c>
      <c r="M19" s="62">
        <f>SUM(J19:L19)</f>
        <v>549</v>
      </c>
      <c r="N19" s="51">
        <v>185</v>
      </c>
      <c r="O19" s="2">
        <v>198</v>
      </c>
      <c r="P19" s="58">
        <v>201</v>
      </c>
      <c r="Q19" s="62">
        <f>SUM(N19:P19)</f>
        <v>584</v>
      </c>
      <c r="R19" s="67">
        <f>SUM(I19+M19+Q19)/9</f>
        <v>190.55555555555554</v>
      </c>
      <c r="S19" s="2">
        <v>151</v>
      </c>
      <c r="T19" s="2">
        <v>185</v>
      </c>
      <c r="U19" s="2">
        <v>210</v>
      </c>
      <c r="V19" s="2">
        <v>161</v>
      </c>
      <c r="W19" s="20">
        <f>SUM(S19:V19)+(I19+M19+Q19)</f>
        <v>2422</v>
      </c>
      <c r="X19" s="24">
        <f>SUM(W19/E19)</f>
        <v>186.30769230769232</v>
      </c>
    </row>
    <row r="20" spans="1:24" ht="15.75" thickBot="1">
      <c r="A20" s="19">
        <v>14</v>
      </c>
      <c r="B20" s="25" t="s">
        <v>21</v>
      </c>
      <c r="C20" s="21" t="s">
        <v>98</v>
      </c>
      <c r="D20" s="19" t="s">
        <v>20</v>
      </c>
      <c r="E20" s="19">
        <v>13</v>
      </c>
      <c r="F20" s="19">
        <v>153</v>
      </c>
      <c r="G20" s="2">
        <v>200</v>
      </c>
      <c r="H20" s="58">
        <v>245</v>
      </c>
      <c r="I20" s="62">
        <f>SUM(F20:H20)</f>
        <v>598</v>
      </c>
      <c r="J20" s="51">
        <v>179</v>
      </c>
      <c r="K20" s="2">
        <v>178</v>
      </c>
      <c r="L20" s="58">
        <v>198</v>
      </c>
      <c r="M20" s="62">
        <f>SUM(J20:L20)</f>
        <v>555</v>
      </c>
      <c r="N20" s="51">
        <v>206</v>
      </c>
      <c r="O20" s="2">
        <v>157</v>
      </c>
      <c r="P20" s="58">
        <v>189</v>
      </c>
      <c r="Q20" s="62">
        <f>SUM(N20:P20)</f>
        <v>552</v>
      </c>
      <c r="R20" s="67">
        <f>SUM(I20+M20+Q20)/9</f>
        <v>189.44444444444446</v>
      </c>
      <c r="S20" s="2">
        <v>175</v>
      </c>
      <c r="T20" s="2">
        <v>177</v>
      </c>
      <c r="U20" s="2">
        <v>169</v>
      </c>
      <c r="V20" s="2">
        <v>159</v>
      </c>
      <c r="W20" s="20">
        <f>SUM(S20:V20)+(I20+M20+Q20)</f>
        <v>2385</v>
      </c>
      <c r="X20" s="24">
        <f>SUM(W20/E20)</f>
        <v>183.46153846153845</v>
      </c>
    </row>
    <row r="21" spans="1:24" ht="15.75" thickBot="1">
      <c r="A21" s="19">
        <v>15</v>
      </c>
      <c r="B21" s="25" t="s">
        <v>175</v>
      </c>
      <c r="C21" s="21" t="s">
        <v>88</v>
      </c>
      <c r="D21" s="19" t="s">
        <v>15</v>
      </c>
      <c r="E21" s="19">
        <v>12</v>
      </c>
      <c r="F21" s="19">
        <v>158</v>
      </c>
      <c r="G21" s="19">
        <v>204</v>
      </c>
      <c r="H21" s="59">
        <v>254</v>
      </c>
      <c r="I21" s="62">
        <f>SUM(F21:H21)</f>
        <v>616</v>
      </c>
      <c r="J21" s="27">
        <v>202</v>
      </c>
      <c r="K21" s="19">
        <v>192</v>
      </c>
      <c r="L21" s="59">
        <v>202</v>
      </c>
      <c r="M21" s="62">
        <f>SUM(J21:L21)</f>
        <v>596</v>
      </c>
      <c r="N21" s="27">
        <v>192</v>
      </c>
      <c r="O21" s="19">
        <v>213</v>
      </c>
      <c r="P21" s="59">
        <v>149</v>
      </c>
      <c r="Q21" s="62">
        <f>SUM(N21:P21)</f>
        <v>554</v>
      </c>
      <c r="R21" s="67">
        <f>SUM(I21+M21+Q21)/9</f>
        <v>196.22222222222223</v>
      </c>
      <c r="S21" s="19">
        <v>225</v>
      </c>
      <c r="T21" s="19">
        <v>197</v>
      </c>
      <c r="U21" s="19">
        <v>189</v>
      </c>
      <c r="V21" s="19"/>
      <c r="W21" s="20">
        <f>SUM(S21:V21)+(I21+M21+Q21)</f>
        <v>2377</v>
      </c>
      <c r="X21" s="24">
        <f>SUM(W21/E21)</f>
        <v>198.08333333333334</v>
      </c>
    </row>
    <row r="22" spans="1:24" ht="15.75" thickBot="1">
      <c r="A22" s="19">
        <v>16</v>
      </c>
      <c r="B22" s="25" t="s">
        <v>50</v>
      </c>
      <c r="C22" s="3" t="s">
        <v>130</v>
      </c>
      <c r="D22" s="2" t="s">
        <v>12</v>
      </c>
      <c r="E22" s="19">
        <v>13</v>
      </c>
      <c r="F22" s="2">
        <v>132</v>
      </c>
      <c r="G22" s="2">
        <v>163</v>
      </c>
      <c r="H22" s="58">
        <v>162</v>
      </c>
      <c r="I22" s="62">
        <f>SUM(F22:H22)</f>
        <v>457</v>
      </c>
      <c r="J22" s="51">
        <v>236</v>
      </c>
      <c r="K22" s="2">
        <v>155</v>
      </c>
      <c r="L22" s="58">
        <v>174</v>
      </c>
      <c r="M22" s="62">
        <f>SUM(J22:L22)</f>
        <v>565</v>
      </c>
      <c r="N22" s="51">
        <v>189</v>
      </c>
      <c r="O22" s="2">
        <v>208</v>
      </c>
      <c r="P22" s="58">
        <v>193</v>
      </c>
      <c r="Q22" s="62">
        <f>SUM(N22:P22)</f>
        <v>590</v>
      </c>
      <c r="R22" s="67">
        <f>SUM(I22+M22+Q22)/9</f>
        <v>179.11111111111111</v>
      </c>
      <c r="S22" s="2">
        <v>196</v>
      </c>
      <c r="T22" s="2">
        <v>167</v>
      </c>
      <c r="U22" s="2">
        <v>192</v>
      </c>
      <c r="V22" s="2">
        <v>192</v>
      </c>
      <c r="W22" s="20">
        <f>SUM(S22:V22)+(I22+M22+Q22)</f>
        <v>2359</v>
      </c>
      <c r="X22" s="29">
        <f>SUM(W22/E22)</f>
        <v>181.46153846153845</v>
      </c>
    </row>
    <row r="23" spans="1:24" ht="15.75" thickBot="1">
      <c r="A23" s="19">
        <v>17</v>
      </c>
      <c r="B23" s="25" t="s">
        <v>26</v>
      </c>
      <c r="C23" s="3" t="s">
        <v>125</v>
      </c>
      <c r="D23" s="2" t="s">
        <v>28</v>
      </c>
      <c r="E23" s="19">
        <v>13</v>
      </c>
      <c r="F23" s="2">
        <v>161</v>
      </c>
      <c r="G23" s="2">
        <v>170</v>
      </c>
      <c r="H23" s="58">
        <v>194</v>
      </c>
      <c r="I23" s="62">
        <f>SUM(F23:H23)</f>
        <v>525</v>
      </c>
      <c r="J23" s="51">
        <v>142</v>
      </c>
      <c r="K23" s="2">
        <v>165</v>
      </c>
      <c r="L23" s="58">
        <v>201</v>
      </c>
      <c r="M23" s="62">
        <f>SUM(J23:L23)</f>
        <v>508</v>
      </c>
      <c r="N23" s="51">
        <v>195</v>
      </c>
      <c r="O23" s="2">
        <v>189</v>
      </c>
      <c r="P23" s="58">
        <v>207</v>
      </c>
      <c r="Q23" s="62">
        <f>SUM(N23:P23)</f>
        <v>591</v>
      </c>
      <c r="R23" s="67">
        <f>SUM(I23+M23+Q23)/9</f>
        <v>180.44444444444446</v>
      </c>
      <c r="S23" s="2">
        <v>172</v>
      </c>
      <c r="T23" s="2">
        <v>184</v>
      </c>
      <c r="U23" s="2">
        <v>160</v>
      </c>
      <c r="V23" s="2">
        <v>213</v>
      </c>
      <c r="W23" s="20">
        <f>SUM(S23:V23)+(I23+M23+Q23)</f>
        <v>2353</v>
      </c>
      <c r="X23" s="24">
        <f>SUM(W23/E23)</f>
        <v>181</v>
      </c>
    </row>
    <row r="24" spans="1:24" ht="15.75" thickBot="1">
      <c r="A24" s="19">
        <v>18</v>
      </c>
      <c r="B24" s="25" t="s">
        <v>49</v>
      </c>
      <c r="C24" s="21" t="s">
        <v>83</v>
      </c>
      <c r="D24" s="19" t="s">
        <v>12</v>
      </c>
      <c r="E24" s="19">
        <v>12</v>
      </c>
      <c r="F24" s="19">
        <v>215</v>
      </c>
      <c r="G24" s="19">
        <v>222</v>
      </c>
      <c r="H24" s="59">
        <v>236</v>
      </c>
      <c r="I24" s="62">
        <f>SUM(F24:H24)</f>
        <v>673</v>
      </c>
      <c r="J24" s="27">
        <v>181</v>
      </c>
      <c r="K24" s="19">
        <v>233</v>
      </c>
      <c r="L24" s="59">
        <v>179</v>
      </c>
      <c r="M24" s="62">
        <f>SUM(J24:L24)</f>
        <v>593</v>
      </c>
      <c r="N24" s="27">
        <v>162</v>
      </c>
      <c r="O24" s="19">
        <v>205</v>
      </c>
      <c r="P24" s="59">
        <v>159</v>
      </c>
      <c r="Q24" s="62">
        <f>SUM(N24:P24)</f>
        <v>526</v>
      </c>
      <c r="R24" s="67">
        <f>SUM(I24+M24+Q24)/9</f>
        <v>199.11111111111111</v>
      </c>
      <c r="S24" s="19">
        <v>189</v>
      </c>
      <c r="T24" s="19">
        <v>185</v>
      </c>
      <c r="U24" s="19">
        <v>172</v>
      </c>
      <c r="V24" s="19"/>
      <c r="W24" s="20">
        <f>SUM(S24:V24)+(I24+M24+Q24)</f>
        <v>2338</v>
      </c>
      <c r="X24" s="24">
        <f>SUM(W24/E24)</f>
        <v>194.83333333333334</v>
      </c>
    </row>
    <row r="25" spans="1:24" ht="15.75" thickBot="1">
      <c r="A25" s="19">
        <v>19</v>
      </c>
      <c r="B25" s="25" t="s">
        <v>23</v>
      </c>
      <c r="C25" s="21" t="s">
        <v>82</v>
      </c>
      <c r="D25" s="19" t="s">
        <v>12</v>
      </c>
      <c r="E25" s="19">
        <v>12</v>
      </c>
      <c r="F25" s="55">
        <v>229</v>
      </c>
      <c r="G25" s="55">
        <v>201</v>
      </c>
      <c r="H25" s="80">
        <v>214</v>
      </c>
      <c r="I25" s="61">
        <f>SUM(F25:H25)</f>
        <v>644</v>
      </c>
      <c r="J25" s="81">
        <v>227</v>
      </c>
      <c r="K25" s="55">
        <v>216</v>
      </c>
      <c r="L25" s="80">
        <v>189</v>
      </c>
      <c r="M25" s="62">
        <f>SUM(J25:L25)</f>
        <v>632</v>
      </c>
      <c r="N25" s="27">
        <v>201</v>
      </c>
      <c r="O25" s="19">
        <v>182</v>
      </c>
      <c r="P25" s="59">
        <v>211</v>
      </c>
      <c r="Q25" s="62">
        <f>SUM(N25:P25)</f>
        <v>594</v>
      </c>
      <c r="R25" s="67">
        <f>SUM(I25+M25+Q25)/9</f>
        <v>207.77777777777777</v>
      </c>
      <c r="S25" s="19">
        <v>170</v>
      </c>
      <c r="T25" s="19">
        <v>136</v>
      </c>
      <c r="U25" s="19">
        <v>148</v>
      </c>
      <c r="V25" s="19"/>
      <c r="W25" s="20">
        <f>SUM(S25:V25)+(I25+M25+Q25)</f>
        <v>2324</v>
      </c>
      <c r="X25" s="24">
        <f>SUM(W25/E25)</f>
        <v>193.66666666666666</v>
      </c>
    </row>
    <row r="26" spans="1:24" ht="15.75" thickBot="1">
      <c r="A26" s="19">
        <v>20</v>
      </c>
      <c r="B26" s="26" t="s">
        <v>21</v>
      </c>
      <c r="C26" s="3" t="s">
        <v>120</v>
      </c>
      <c r="D26" s="2" t="s">
        <v>20</v>
      </c>
      <c r="E26" s="19">
        <v>13</v>
      </c>
      <c r="F26" s="2">
        <v>203</v>
      </c>
      <c r="G26" s="2">
        <v>139</v>
      </c>
      <c r="H26" s="58">
        <v>176</v>
      </c>
      <c r="I26" s="62">
        <f>SUM(F26:H26)</f>
        <v>518</v>
      </c>
      <c r="J26" s="51">
        <v>174</v>
      </c>
      <c r="K26" s="2">
        <v>192</v>
      </c>
      <c r="L26" s="58">
        <v>168</v>
      </c>
      <c r="M26" s="62">
        <f>SUM(J26:L26)</f>
        <v>534</v>
      </c>
      <c r="N26" s="51">
        <v>156</v>
      </c>
      <c r="O26" s="2">
        <v>200</v>
      </c>
      <c r="P26" s="58">
        <v>215</v>
      </c>
      <c r="Q26" s="62">
        <f>SUM(N26:P26)</f>
        <v>571</v>
      </c>
      <c r="R26" s="67">
        <f>SUM(I26+M26+Q26)/9</f>
        <v>180.33333333333334</v>
      </c>
      <c r="S26" s="2">
        <v>159</v>
      </c>
      <c r="T26" s="2">
        <v>193</v>
      </c>
      <c r="U26" s="2">
        <v>179</v>
      </c>
      <c r="V26" s="2">
        <v>162</v>
      </c>
      <c r="W26" s="20">
        <f>SUM(S26:V26)+(I26+M26+Q26)</f>
        <v>2316</v>
      </c>
      <c r="X26" s="24">
        <f>SUM(W26/E26)</f>
        <v>178.15384615384616</v>
      </c>
    </row>
    <row r="27" spans="1:24" ht="15.75" thickBot="1">
      <c r="A27" s="19">
        <v>21</v>
      </c>
      <c r="B27" s="25" t="s">
        <v>174</v>
      </c>
      <c r="C27" s="21" t="s">
        <v>111</v>
      </c>
      <c r="D27" s="19" t="s">
        <v>15</v>
      </c>
      <c r="E27" s="19">
        <v>13</v>
      </c>
      <c r="F27" s="19">
        <v>172</v>
      </c>
      <c r="G27" s="2">
        <v>180</v>
      </c>
      <c r="H27" s="58">
        <v>182</v>
      </c>
      <c r="I27" s="62">
        <f>SUM(F27:H27)</f>
        <v>534</v>
      </c>
      <c r="J27" s="51">
        <v>180</v>
      </c>
      <c r="K27" s="2">
        <v>216</v>
      </c>
      <c r="L27" s="58">
        <v>162</v>
      </c>
      <c r="M27" s="62">
        <f>SUM(J27:L27)</f>
        <v>558</v>
      </c>
      <c r="N27" s="51">
        <v>190</v>
      </c>
      <c r="O27" s="2">
        <v>154</v>
      </c>
      <c r="P27" s="58">
        <v>141</v>
      </c>
      <c r="Q27" s="62">
        <f>SUM(N27:P27)</f>
        <v>485</v>
      </c>
      <c r="R27" s="67">
        <f>SUM(I27+M27+Q27)/9</f>
        <v>175.22222222222223</v>
      </c>
      <c r="S27" s="2">
        <v>189</v>
      </c>
      <c r="T27" s="2">
        <v>181</v>
      </c>
      <c r="U27" s="2">
        <v>175</v>
      </c>
      <c r="V27" s="2">
        <v>187</v>
      </c>
      <c r="W27" s="20">
        <f>SUM(S27:V27)+(I27+M27+Q27)</f>
        <v>2309</v>
      </c>
      <c r="X27" s="24">
        <f>SUM(W27/E27)</f>
        <v>177.6153846153846</v>
      </c>
    </row>
    <row r="28" spans="1:24" ht="15.75" thickBot="1">
      <c r="A28" s="19">
        <v>22</v>
      </c>
      <c r="B28" s="21" t="s">
        <v>182</v>
      </c>
      <c r="C28" s="3" t="s">
        <v>150</v>
      </c>
      <c r="D28" s="2" t="s">
        <v>15</v>
      </c>
      <c r="E28" s="19">
        <v>12</v>
      </c>
      <c r="F28" s="2">
        <v>209</v>
      </c>
      <c r="G28" s="2">
        <v>183</v>
      </c>
      <c r="H28" s="58">
        <v>189</v>
      </c>
      <c r="I28" s="62">
        <f>SUM(F28:H28)</f>
        <v>581</v>
      </c>
      <c r="J28" s="51">
        <v>202</v>
      </c>
      <c r="K28" s="2">
        <v>160</v>
      </c>
      <c r="L28" s="58"/>
      <c r="M28" s="62">
        <f>SUM(J28:L28)</f>
        <v>362</v>
      </c>
      <c r="N28" s="51">
        <v>243</v>
      </c>
      <c r="O28" s="2">
        <v>186</v>
      </c>
      <c r="P28" s="58">
        <v>187</v>
      </c>
      <c r="Q28" s="62">
        <f>SUM(N28:P28)</f>
        <v>616</v>
      </c>
      <c r="R28" s="67">
        <f>SUM(I28+M28+Q28)/9</f>
        <v>173.22222222222223</v>
      </c>
      <c r="S28" s="2">
        <v>144</v>
      </c>
      <c r="T28" s="2">
        <v>186</v>
      </c>
      <c r="U28" s="2">
        <v>242</v>
      </c>
      <c r="V28" s="2">
        <v>173</v>
      </c>
      <c r="W28" s="20">
        <f>SUM(S28:V28)+(I28+M28+Q28)</f>
        <v>2304</v>
      </c>
      <c r="X28" s="29">
        <f>SUM(W28/E28)</f>
        <v>192</v>
      </c>
    </row>
    <row r="29" spans="1:24" ht="15.75" thickBot="1">
      <c r="A29" s="19">
        <v>23</v>
      </c>
      <c r="B29" s="25" t="s">
        <v>174</v>
      </c>
      <c r="C29" s="3" t="s">
        <v>149</v>
      </c>
      <c r="D29" s="2" t="s">
        <v>15</v>
      </c>
      <c r="E29" s="19">
        <v>13</v>
      </c>
      <c r="F29" s="2">
        <v>146</v>
      </c>
      <c r="G29" s="2">
        <v>196</v>
      </c>
      <c r="H29" s="58">
        <v>152</v>
      </c>
      <c r="I29" s="62">
        <f>SUM(F29:H29)</f>
        <v>494</v>
      </c>
      <c r="J29" s="51">
        <v>156</v>
      </c>
      <c r="K29" s="2">
        <v>126</v>
      </c>
      <c r="L29" s="58">
        <v>203</v>
      </c>
      <c r="M29" s="62">
        <f>SUM(J29:L29)</f>
        <v>485</v>
      </c>
      <c r="N29" s="51">
        <v>179</v>
      </c>
      <c r="O29" s="2">
        <v>224</v>
      </c>
      <c r="P29" s="58">
        <v>167</v>
      </c>
      <c r="Q29" s="62">
        <f>SUM(N29:P29)</f>
        <v>570</v>
      </c>
      <c r="R29" s="67">
        <f>SUM(I29+M29+Q29)/9</f>
        <v>172.11111111111111</v>
      </c>
      <c r="S29" s="2">
        <v>159</v>
      </c>
      <c r="T29" s="2">
        <v>203</v>
      </c>
      <c r="U29" s="2">
        <v>219</v>
      </c>
      <c r="V29" s="2">
        <v>169</v>
      </c>
      <c r="W29" s="20">
        <f>SUM(S29:V29)+(I29+M29+Q29)</f>
        <v>2299</v>
      </c>
      <c r="X29" s="29">
        <f>SUM(W29/E29)</f>
        <v>176.84615384615384</v>
      </c>
    </row>
    <row r="30" spans="1:24" ht="15.75" thickBot="1">
      <c r="A30" s="19">
        <v>24</v>
      </c>
      <c r="B30" s="25" t="s">
        <v>36</v>
      </c>
      <c r="C30" s="3" t="s">
        <v>118</v>
      </c>
      <c r="D30" s="2" t="s">
        <v>12</v>
      </c>
      <c r="E30" s="19">
        <v>13</v>
      </c>
      <c r="F30" s="2">
        <v>169</v>
      </c>
      <c r="G30" s="2">
        <v>181</v>
      </c>
      <c r="H30" s="58">
        <v>206</v>
      </c>
      <c r="I30" s="62">
        <f>SUM(F30:H30)</f>
        <v>556</v>
      </c>
      <c r="J30" s="51">
        <v>182</v>
      </c>
      <c r="K30" s="2">
        <v>155</v>
      </c>
      <c r="L30" s="58">
        <v>170</v>
      </c>
      <c r="M30" s="62">
        <f>SUM(J30:L30)</f>
        <v>507</v>
      </c>
      <c r="N30" s="51">
        <v>167</v>
      </c>
      <c r="O30" s="2">
        <v>161</v>
      </c>
      <c r="P30" s="58">
        <v>180</v>
      </c>
      <c r="Q30" s="62">
        <f>SUM(N30:P30)</f>
        <v>508</v>
      </c>
      <c r="R30" s="67">
        <f>SUM(I30+M30+Q30)/9</f>
        <v>174.55555555555554</v>
      </c>
      <c r="S30" s="2">
        <v>180</v>
      </c>
      <c r="T30" s="2">
        <v>198</v>
      </c>
      <c r="U30" s="2">
        <v>191</v>
      </c>
      <c r="V30" s="2">
        <v>157</v>
      </c>
      <c r="W30" s="20">
        <f>SUM(S30:V30)+(I30+M30+Q30)</f>
        <v>2297</v>
      </c>
      <c r="X30" s="24">
        <f>SUM(W30/E30)</f>
        <v>176.69230769230768</v>
      </c>
    </row>
    <row r="31" spans="1:24" ht="15.75" thickBot="1">
      <c r="A31" s="19">
        <v>25</v>
      </c>
      <c r="B31" s="25" t="s">
        <v>50</v>
      </c>
      <c r="C31" s="3" t="s">
        <v>123</v>
      </c>
      <c r="D31" s="2" t="s">
        <v>12</v>
      </c>
      <c r="E31" s="19">
        <v>13</v>
      </c>
      <c r="F31" s="2">
        <v>207</v>
      </c>
      <c r="G31" s="2">
        <v>161</v>
      </c>
      <c r="H31" s="58">
        <v>170</v>
      </c>
      <c r="I31" s="62">
        <f>SUM(F31:H31)</f>
        <v>538</v>
      </c>
      <c r="J31" s="51">
        <v>180</v>
      </c>
      <c r="K31" s="2">
        <v>170</v>
      </c>
      <c r="L31" s="58">
        <v>159</v>
      </c>
      <c r="M31" s="62">
        <f>SUM(J31:L31)</f>
        <v>509</v>
      </c>
      <c r="N31" s="51">
        <v>190</v>
      </c>
      <c r="O31" s="2">
        <v>185</v>
      </c>
      <c r="P31" s="58">
        <v>140</v>
      </c>
      <c r="Q31" s="62">
        <f>SUM(N31:P31)</f>
        <v>515</v>
      </c>
      <c r="R31" s="67">
        <f>SUM(I31+M31+Q31)/9</f>
        <v>173.55555555555554</v>
      </c>
      <c r="S31" s="2">
        <v>197</v>
      </c>
      <c r="T31" s="2">
        <v>159</v>
      </c>
      <c r="U31" s="2">
        <v>193</v>
      </c>
      <c r="V31" s="2">
        <v>180</v>
      </c>
      <c r="W31" s="20">
        <f>SUM(S31:V31)+(I31+M31+Q31)</f>
        <v>2291</v>
      </c>
      <c r="X31" s="24">
        <f>SUM(W31/E31)</f>
        <v>176.23076923076923</v>
      </c>
    </row>
    <row r="32" spans="1:24" ht="15.75" thickBot="1">
      <c r="A32" s="19">
        <v>26</v>
      </c>
      <c r="B32" s="25" t="s">
        <v>175</v>
      </c>
      <c r="C32" s="21" t="s">
        <v>89</v>
      </c>
      <c r="D32" s="19" t="s">
        <v>15</v>
      </c>
      <c r="E32" s="19">
        <v>12</v>
      </c>
      <c r="F32" s="19">
        <v>139</v>
      </c>
      <c r="G32" s="19">
        <v>200</v>
      </c>
      <c r="H32" s="59">
        <v>178</v>
      </c>
      <c r="I32" s="62">
        <f>SUM(F32:H32)</f>
        <v>517</v>
      </c>
      <c r="J32" s="27">
        <v>232</v>
      </c>
      <c r="K32" s="19">
        <v>237</v>
      </c>
      <c r="L32" s="59">
        <v>224</v>
      </c>
      <c r="M32" s="62">
        <f>SUM(J32:L32)</f>
        <v>693</v>
      </c>
      <c r="N32" s="27">
        <v>176</v>
      </c>
      <c r="O32" s="19">
        <v>175</v>
      </c>
      <c r="P32" s="59">
        <v>181</v>
      </c>
      <c r="Q32" s="62">
        <f>SUM(N32:P32)</f>
        <v>532</v>
      </c>
      <c r="R32" s="67">
        <f>SUM(I32+M32+Q32)/9</f>
        <v>193.55555555555554</v>
      </c>
      <c r="S32" s="19">
        <v>171</v>
      </c>
      <c r="T32" s="19">
        <v>179</v>
      </c>
      <c r="U32" s="19">
        <v>175</v>
      </c>
      <c r="V32" s="19"/>
      <c r="W32" s="20">
        <f>SUM(S32:V32)+(I32+M32+Q32)</f>
        <v>2267</v>
      </c>
      <c r="X32" s="24">
        <f>SUM(W32/E32)</f>
        <v>188.91666666666666</v>
      </c>
    </row>
    <row r="33" spans="1:24" ht="15.75" thickBot="1">
      <c r="A33" s="19">
        <v>27</v>
      </c>
      <c r="B33" s="25" t="s">
        <v>174</v>
      </c>
      <c r="C33" s="3" t="s">
        <v>119</v>
      </c>
      <c r="D33" s="2" t="s">
        <v>15</v>
      </c>
      <c r="E33" s="19">
        <v>13</v>
      </c>
      <c r="F33" s="2">
        <v>203</v>
      </c>
      <c r="G33" s="2">
        <v>184</v>
      </c>
      <c r="H33" s="58">
        <v>199</v>
      </c>
      <c r="I33" s="62">
        <f>SUM(F33:H33)</f>
        <v>586</v>
      </c>
      <c r="J33" s="51">
        <v>150</v>
      </c>
      <c r="K33" s="2">
        <v>181</v>
      </c>
      <c r="L33" s="58">
        <v>145</v>
      </c>
      <c r="M33" s="62">
        <f>SUM(J33:L33)</f>
        <v>476</v>
      </c>
      <c r="N33" s="51">
        <v>181</v>
      </c>
      <c r="O33" s="2">
        <v>182</v>
      </c>
      <c r="P33" s="58">
        <v>127</v>
      </c>
      <c r="Q33" s="62">
        <f>SUM(N33:P33)</f>
        <v>490</v>
      </c>
      <c r="R33" s="67">
        <f>SUM(I33+M33+Q33)/9</f>
        <v>172.44444444444446</v>
      </c>
      <c r="S33" s="2">
        <v>162</v>
      </c>
      <c r="T33" s="2">
        <v>175</v>
      </c>
      <c r="U33" s="2">
        <v>171</v>
      </c>
      <c r="V33" s="2">
        <v>192</v>
      </c>
      <c r="W33" s="20">
        <f>SUM(S33:V33)+(I33+M33+Q33)</f>
        <v>2252</v>
      </c>
      <c r="X33" s="24">
        <f>SUM(W33/E33)</f>
        <v>173.23076923076923</v>
      </c>
    </row>
    <row r="34" spans="1:24" ht="15.75" thickBot="1">
      <c r="A34" s="19">
        <v>28</v>
      </c>
      <c r="B34" s="25" t="s">
        <v>44</v>
      </c>
      <c r="C34" s="21" t="s">
        <v>106</v>
      </c>
      <c r="D34" s="19" t="s">
        <v>34</v>
      </c>
      <c r="E34" s="19">
        <v>12</v>
      </c>
      <c r="F34" s="19">
        <v>192</v>
      </c>
      <c r="G34" s="2">
        <v>169</v>
      </c>
      <c r="H34" s="58">
        <v>185</v>
      </c>
      <c r="I34" s="62">
        <f>SUM(F34:H34)</f>
        <v>546</v>
      </c>
      <c r="J34" s="51">
        <v>172</v>
      </c>
      <c r="K34" s="2">
        <v>170</v>
      </c>
      <c r="L34" s="58">
        <v>221</v>
      </c>
      <c r="M34" s="62">
        <f>SUM(J34:L34)</f>
        <v>563</v>
      </c>
      <c r="N34" s="51">
        <v>163</v>
      </c>
      <c r="O34" s="2">
        <v>190</v>
      </c>
      <c r="P34" s="58">
        <v>146</v>
      </c>
      <c r="Q34" s="62">
        <f>SUM(N34:P34)</f>
        <v>499</v>
      </c>
      <c r="R34" s="67">
        <f>SUM(I34+M34+Q34)/9</f>
        <v>178.66666666666666</v>
      </c>
      <c r="S34" s="2">
        <v>210</v>
      </c>
      <c r="T34" s="2">
        <v>216</v>
      </c>
      <c r="U34" s="2">
        <v>216</v>
      </c>
      <c r="V34" s="2"/>
      <c r="W34" s="20">
        <f>SUM(S34:V34)+(I34+M34+Q34)</f>
        <v>2250</v>
      </c>
      <c r="X34" s="24">
        <f>SUM(W34/E34)</f>
        <v>187.5</v>
      </c>
    </row>
    <row r="35" spans="1:24" ht="15.75" thickBot="1">
      <c r="A35" s="19">
        <v>29</v>
      </c>
      <c r="B35" s="25" t="s">
        <v>38</v>
      </c>
      <c r="C35" s="21" t="s">
        <v>93</v>
      </c>
      <c r="D35" s="19" t="s">
        <v>40</v>
      </c>
      <c r="E35" s="19">
        <v>12</v>
      </c>
      <c r="F35" s="19">
        <v>164</v>
      </c>
      <c r="G35" s="2">
        <v>170</v>
      </c>
      <c r="H35" s="58">
        <v>183</v>
      </c>
      <c r="I35" s="62">
        <f>SUM(F35:H35)</f>
        <v>517</v>
      </c>
      <c r="J35" s="51">
        <v>268</v>
      </c>
      <c r="K35" s="2">
        <v>195</v>
      </c>
      <c r="L35" s="58">
        <v>196</v>
      </c>
      <c r="M35" s="62">
        <f>SUM(J35:L35)</f>
        <v>659</v>
      </c>
      <c r="N35" s="51">
        <v>200</v>
      </c>
      <c r="O35" s="2">
        <v>177</v>
      </c>
      <c r="P35" s="58">
        <v>159</v>
      </c>
      <c r="Q35" s="62">
        <f>SUM(N35:P35)</f>
        <v>536</v>
      </c>
      <c r="R35" s="67">
        <f>SUM(I35+M35+Q35)/9</f>
        <v>190.22222222222223</v>
      </c>
      <c r="S35" s="2">
        <v>181</v>
      </c>
      <c r="T35" s="2">
        <v>182</v>
      </c>
      <c r="U35" s="2">
        <v>173</v>
      </c>
      <c r="V35" s="2"/>
      <c r="W35" s="20">
        <f>SUM(S35:V35)+(I35+M35+Q35)</f>
        <v>2248</v>
      </c>
      <c r="X35" s="24">
        <f>SUM(W35/E35)</f>
        <v>187.33333333333334</v>
      </c>
    </row>
    <row r="36" spans="1:24" ht="15.75" thickBot="1">
      <c r="A36" s="19">
        <v>30</v>
      </c>
      <c r="B36" s="25" t="s">
        <v>41</v>
      </c>
      <c r="C36" s="21" t="s">
        <v>102</v>
      </c>
      <c r="D36" s="19" t="s">
        <v>43</v>
      </c>
      <c r="E36" s="19">
        <v>12</v>
      </c>
      <c r="F36" s="19">
        <v>154</v>
      </c>
      <c r="G36" s="2">
        <v>200</v>
      </c>
      <c r="H36" s="58">
        <v>162</v>
      </c>
      <c r="I36" s="62">
        <f>SUM(F36:H36)</f>
        <v>516</v>
      </c>
      <c r="J36" s="51">
        <v>213</v>
      </c>
      <c r="K36" s="2">
        <v>200</v>
      </c>
      <c r="L36" s="58">
        <v>212</v>
      </c>
      <c r="M36" s="62">
        <f>SUM(J36:L36)</f>
        <v>625</v>
      </c>
      <c r="N36" s="51">
        <v>167</v>
      </c>
      <c r="O36" s="2">
        <v>224</v>
      </c>
      <c r="P36" s="58">
        <v>189</v>
      </c>
      <c r="Q36" s="62">
        <f>SUM(N36:P36)</f>
        <v>580</v>
      </c>
      <c r="R36" s="67">
        <f>SUM(I36+M36+Q36)/9</f>
        <v>191.22222222222223</v>
      </c>
      <c r="S36" s="2">
        <v>167</v>
      </c>
      <c r="T36" s="2">
        <v>181</v>
      </c>
      <c r="U36" s="2">
        <v>176</v>
      </c>
      <c r="V36" s="2"/>
      <c r="W36" s="20">
        <f>SUM(S36:V36)+(I36+M36+Q36)</f>
        <v>2245</v>
      </c>
      <c r="X36" s="24">
        <f>SUM(W36/E36)</f>
        <v>187.08333333333334</v>
      </c>
    </row>
    <row r="37" spans="1:24" ht="15.75" thickBot="1">
      <c r="A37" s="19">
        <v>31</v>
      </c>
      <c r="B37" s="25" t="s">
        <v>46</v>
      </c>
      <c r="C37" s="3" t="s">
        <v>132</v>
      </c>
      <c r="D37" s="2" t="s">
        <v>40</v>
      </c>
      <c r="E37" s="19">
        <v>13</v>
      </c>
      <c r="F37" s="2">
        <v>174</v>
      </c>
      <c r="G37" s="2">
        <v>162</v>
      </c>
      <c r="H37" s="58">
        <v>183</v>
      </c>
      <c r="I37" s="62">
        <f>SUM(F37:H37)</f>
        <v>519</v>
      </c>
      <c r="J37" s="51">
        <v>202</v>
      </c>
      <c r="K37" s="2">
        <v>162</v>
      </c>
      <c r="L37" s="58">
        <v>136</v>
      </c>
      <c r="M37" s="62">
        <f>SUM(J37:L37)</f>
        <v>500</v>
      </c>
      <c r="N37" s="51">
        <v>175</v>
      </c>
      <c r="O37" s="2">
        <v>178</v>
      </c>
      <c r="P37" s="58">
        <v>157</v>
      </c>
      <c r="Q37" s="62">
        <f>SUM(N37:P37)</f>
        <v>510</v>
      </c>
      <c r="R37" s="67">
        <f>SUM(I37+M37+Q37)/9</f>
        <v>169.88888888888889</v>
      </c>
      <c r="S37" s="2">
        <v>196</v>
      </c>
      <c r="T37" s="2">
        <v>170</v>
      </c>
      <c r="U37" s="2">
        <v>167</v>
      </c>
      <c r="V37" s="2">
        <v>175</v>
      </c>
      <c r="W37" s="20">
        <f>SUM(S37:V37)+(I37+M37+Q37)</f>
        <v>2237</v>
      </c>
      <c r="X37" s="29">
        <f>SUM(W37/E37)</f>
        <v>172.07692307692307</v>
      </c>
    </row>
    <row r="38" spans="1:24" ht="15.75" thickBot="1">
      <c r="A38" s="19">
        <v>32</v>
      </c>
      <c r="B38" s="25" t="s">
        <v>23</v>
      </c>
      <c r="C38" s="21" t="s">
        <v>113</v>
      </c>
      <c r="D38" s="19" t="s">
        <v>12</v>
      </c>
      <c r="E38" s="19">
        <v>12</v>
      </c>
      <c r="F38" s="55">
        <v>193</v>
      </c>
      <c r="G38" s="56">
        <v>181</v>
      </c>
      <c r="H38" s="57">
        <v>177</v>
      </c>
      <c r="I38" s="61">
        <f>SUM(F38:H38)</f>
        <v>551</v>
      </c>
      <c r="J38" s="60">
        <v>217</v>
      </c>
      <c r="K38" s="56">
        <v>145</v>
      </c>
      <c r="L38" s="57">
        <v>172</v>
      </c>
      <c r="M38" s="62">
        <f>SUM(J38:L38)</f>
        <v>534</v>
      </c>
      <c r="N38" s="51">
        <v>210</v>
      </c>
      <c r="O38" s="2">
        <v>212</v>
      </c>
      <c r="P38" s="58">
        <v>180</v>
      </c>
      <c r="Q38" s="62">
        <f>SUM(N38:P38)</f>
        <v>602</v>
      </c>
      <c r="R38" s="67">
        <f>SUM(I38+M38+Q38)/9</f>
        <v>187.44444444444446</v>
      </c>
      <c r="S38" s="2">
        <v>163</v>
      </c>
      <c r="T38" s="2">
        <v>179</v>
      </c>
      <c r="U38" s="2">
        <v>203</v>
      </c>
      <c r="V38" s="2"/>
      <c r="W38" s="20">
        <f>SUM(S38:V38)+(I38+M38+Q38)</f>
        <v>2232</v>
      </c>
      <c r="X38" s="24">
        <f>SUM(W38/E38)</f>
        <v>186</v>
      </c>
    </row>
    <row r="39" spans="1:24" ht="15.75" thickBot="1">
      <c r="A39" s="19">
        <v>33</v>
      </c>
      <c r="B39" s="25" t="s">
        <v>46</v>
      </c>
      <c r="C39" s="3" t="s">
        <v>141</v>
      </c>
      <c r="D39" s="2" t="s">
        <v>40</v>
      </c>
      <c r="E39" s="19">
        <v>13</v>
      </c>
      <c r="F39" s="2">
        <v>125</v>
      </c>
      <c r="G39" s="2">
        <v>191</v>
      </c>
      <c r="H39" s="58">
        <v>136</v>
      </c>
      <c r="I39" s="62">
        <f>SUM(F39:H39)</f>
        <v>452</v>
      </c>
      <c r="J39" s="51">
        <v>156</v>
      </c>
      <c r="K39" s="2">
        <v>161</v>
      </c>
      <c r="L39" s="58">
        <v>218</v>
      </c>
      <c r="M39" s="62">
        <f>SUM(J39:L39)</f>
        <v>535</v>
      </c>
      <c r="N39" s="51">
        <v>176</v>
      </c>
      <c r="O39" s="2">
        <v>182</v>
      </c>
      <c r="P39" s="58">
        <v>150</v>
      </c>
      <c r="Q39" s="62">
        <f>SUM(N39:P39)</f>
        <v>508</v>
      </c>
      <c r="R39" s="67">
        <f>SUM(I39+M39+Q39)/9</f>
        <v>166.11111111111111</v>
      </c>
      <c r="S39" s="2">
        <v>194</v>
      </c>
      <c r="T39" s="2">
        <v>181</v>
      </c>
      <c r="U39" s="2">
        <v>164</v>
      </c>
      <c r="V39" s="2">
        <v>168</v>
      </c>
      <c r="W39" s="20">
        <f>SUM(S39:V39)+(I39+M39+Q39)</f>
        <v>2202</v>
      </c>
      <c r="X39" s="29">
        <f>SUM(W39/E39)</f>
        <v>169.3846153846154</v>
      </c>
    </row>
    <row r="40" spans="1:24" ht="15.75" thickBot="1">
      <c r="A40" s="19">
        <v>34</v>
      </c>
      <c r="B40" s="25" t="s">
        <v>49</v>
      </c>
      <c r="C40" s="21" t="s">
        <v>100</v>
      </c>
      <c r="D40" s="19" t="s">
        <v>12</v>
      </c>
      <c r="E40" s="19">
        <v>12</v>
      </c>
      <c r="F40" s="19">
        <v>185</v>
      </c>
      <c r="G40" s="2">
        <v>212</v>
      </c>
      <c r="H40" s="58">
        <v>178</v>
      </c>
      <c r="I40" s="62">
        <f>SUM(F40:H40)</f>
        <v>575</v>
      </c>
      <c r="J40" s="51">
        <v>194</v>
      </c>
      <c r="K40" s="2">
        <v>186</v>
      </c>
      <c r="L40" s="58">
        <v>190</v>
      </c>
      <c r="M40" s="62">
        <f>SUM(J40:L40)</f>
        <v>570</v>
      </c>
      <c r="N40" s="51">
        <v>161</v>
      </c>
      <c r="O40" s="2">
        <v>152</v>
      </c>
      <c r="P40" s="68">
        <v>185</v>
      </c>
      <c r="Q40" s="62">
        <f>SUM(N40:P40)</f>
        <v>498</v>
      </c>
      <c r="R40" s="67">
        <f>SUM(I40+M40+Q40)/9</f>
        <v>182.55555555555554</v>
      </c>
      <c r="S40" s="2">
        <v>198</v>
      </c>
      <c r="T40" s="2">
        <v>190</v>
      </c>
      <c r="U40" s="2">
        <v>170</v>
      </c>
      <c r="V40" s="2"/>
      <c r="W40" s="20">
        <f>SUM(S40:V40)+(I40+M40+Q40)</f>
        <v>2201</v>
      </c>
      <c r="X40" s="24">
        <f>SUM(W40/E40)</f>
        <v>183.41666666666666</v>
      </c>
    </row>
    <row r="41" spans="1:24" ht="15.75" thickBot="1">
      <c r="A41" s="19">
        <v>35</v>
      </c>
      <c r="B41" s="21" t="s">
        <v>51</v>
      </c>
      <c r="C41" s="21" t="s">
        <v>107</v>
      </c>
      <c r="D41" s="19" t="s">
        <v>12</v>
      </c>
      <c r="E41" s="19">
        <v>12</v>
      </c>
      <c r="F41" s="19">
        <v>174</v>
      </c>
      <c r="G41" s="2">
        <v>204</v>
      </c>
      <c r="H41" s="58">
        <v>226</v>
      </c>
      <c r="I41" s="62">
        <f>SUM(F41:H41)</f>
        <v>604</v>
      </c>
      <c r="J41" s="51">
        <v>161</v>
      </c>
      <c r="K41" s="2">
        <v>184</v>
      </c>
      <c r="L41" s="58">
        <v>158</v>
      </c>
      <c r="M41" s="62">
        <f>SUM(J41:L41)</f>
        <v>503</v>
      </c>
      <c r="N41" s="51">
        <v>182</v>
      </c>
      <c r="O41" s="58">
        <v>167</v>
      </c>
      <c r="P41" s="71">
        <v>211</v>
      </c>
      <c r="Q41" s="62">
        <f>SUM(N41:P41)</f>
        <v>560</v>
      </c>
      <c r="R41" s="67">
        <f>SUM(I41+M41+Q41)/9</f>
        <v>185.22222222222223</v>
      </c>
      <c r="S41" s="2">
        <v>183</v>
      </c>
      <c r="T41" s="2">
        <v>161</v>
      </c>
      <c r="U41" s="2">
        <v>182</v>
      </c>
      <c r="V41" s="2"/>
      <c r="W41" s="20">
        <f>SUM(S41:V41)+(I41+M41+Q41)</f>
        <v>2193</v>
      </c>
      <c r="X41" s="24">
        <f>SUM(W41/E41)</f>
        <v>182.75</v>
      </c>
    </row>
    <row r="42" spans="1:24" ht="15.75" thickBot="1">
      <c r="A42" s="19">
        <v>36</v>
      </c>
      <c r="B42" s="25" t="s">
        <v>36</v>
      </c>
      <c r="C42" s="3" t="s">
        <v>148</v>
      </c>
      <c r="D42" s="2" t="s">
        <v>12</v>
      </c>
      <c r="E42" s="19">
        <v>13</v>
      </c>
      <c r="F42" s="2">
        <v>193</v>
      </c>
      <c r="G42" s="2">
        <v>114</v>
      </c>
      <c r="H42" s="58">
        <v>142</v>
      </c>
      <c r="I42" s="62">
        <f>SUM(F42:H42)</f>
        <v>449</v>
      </c>
      <c r="J42" s="51">
        <v>149</v>
      </c>
      <c r="K42" s="2">
        <v>196</v>
      </c>
      <c r="L42" s="58">
        <v>186</v>
      </c>
      <c r="M42" s="62">
        <f>SUM(J42:L42)</f>
        <v>531</v>
      </c>
      <c r="N42" s="51">
        <v>161</v>
      </c>
      <c r="O42" s="2">
        <v>176</v>
      </c>
      <c r="P42" s="69">
        <v>156</v>
      </c>
      <c r="Q42" s="62">
        <f>SUM(N42:P42)</f>
        <v>493</v>
      </c>
      <c r="R42" s="67">
        <f>SUM(I42+M42+Q42)/9</f>
        <v>163.66666666666666</v>
      </c>
      <c r="S42" s="2">
        <v>168</v>
      </c>
      <c r="T42" s="2">
        <v>169</v>
      </c>
      <c r="U42" s="2">
        <v>200</v>
      </c>
      <c r="V42" s="2">
        <v>183</v>
      </c>
      <c r="W42" s="20">
        <f>SUM(S42:V42)+(I42+M42+Q42)</f>
        <v>2193</v>
      </c>
      <c r="X42" s="29">
        <f>SUM(W42/E42)</f>
        <v>168.69230769230768</v>
      </c>
    </row>
    <row r="43" spans="1:24" ht="15.75" thickBot="1">
      <c r="A43" s="19">
        <v>37</v>
      </c>
      <c r="B43" s="25" t="s">
        <v>50</v>
      </c>
      <c r="C43" s="3" t="s">
        <v>140</v>
      </c>
      <c r="D43" s="2" t="s">
        <v>12</v>
      </c>
      <c r="E43" s="19">
        <v>13</v>
      </c>
      <c r="F43" s="2">
        <v>140</v>
      </c>
      <c r="G43" s="2">
        <v>188</v>
      </c>
      <c r="H43" s="58">
        <v>157</v>
      </c>
      <c r="I43" s="62">
        <f>SUM(F43:H43)</f>
        <v>485</v>
      </c>
      <c r="J43" s="51">
        <v>159</v>
      </c>
      <c r="K43" s="2">
        <v>199</v>
      </c>
      <c r="L43" s="58">
        <v>147</v>
      </c>
      <c r="M43" s="62">
        <f>SUM(J43:L43)</f>
        <v>505</v>
      </c>
      <c r="N43" s="51">
        <v>192</v>
      </c>
      <c r="O43" s="2">
        <v>161</v>
      </c>
      <c r="P43" s="58">
        <v>151</v>
      </c>
      <c r="Q43" s="62">
        <f>SUM(N43:P43)</f>
        <v>504</v>
      </c>
      <c r="R43" s="67">
        <f>SUM(I43+M43+Q43)/9</f>
        <v>166</v>
      </c>
      <c r="S43" s="2">
        <v>191</v>
      </c>
      <c r="T43" s="2">
        <v>155</v>
      </c>
      <c r="U43" s="2">
        <v>181</v>
      </c>
      <c r="V43" s="2">
        <v>171</v>
      </c>
      <c r="W43" s="20">
        <f>SUM(S43:V43)+(I43+M43+Q43)</f>
        <v>2192</v>
      </c>
      <c r="X43" s="29">
        <f>SUM(W43/E43)</f>
        <v>168.6153846153846</v>
      </c>
    </row>
    <row r="44" spans="1:24" ht="15.75" thickBot="1">
      <c r="A44" s="19">
        <v>38</v>
      </c>
      <c r="B44" s="25" t="s">
        <v>23</v>
      </c>
      <c r="C44" s="21" t="s">
        <v>108</v>
      </c>
      <c r="D44" s="19" t="s">
        <v>12</v>
      </c>
      <c r="E44" s="19">
        <v>12</v>
      </c>
      <c r="F44" s="55">
        <v>202</v>
      </c>
      <c r="G44" s="56">
        <v>163</v>
      </c>
      <c r="H44" s="57">
        <v>201</v>
      </c>
      <c r="I44" s="61">
        <f>SUM(F44:H44)</f>
        <v>566</v>
      </c>
      <c r="J44" s="60">
        <v>154</v>
      </c>
      <c r="K44" s="56">
        <v>176</v>
      </c>
      <c r="L44" s="57">
        <v>207</v>
      </c>
      <c r="M44" s="62">
        <f>SUM(J44:L44)</f>
        <v>537</v>
      </c>
      <c r="N44" s="51">
        <v>203</v>
      </c>
      <c r="O44" s="2">
        <v>177</v>
      </c>
      <c r="P44" s="58">
        <v>168</v>
      </c>
      <c r="Q44" s="62">
        <f>SUM(N44:P44)</f>
        <v>548</v>
      </c>
      <c r="R44" s="67">
        <f>SUM(I44+M44+Q44)/9</f>
        <v>183.44444444444446</v>
      </c>
      <c r="S44" s="2">
        <v>168</v>
      </c>
      <c r="T44" s="2">
        <v>158</v>
      </c>
      <c r="U44" s="2">
        <v>211</v>
      </c>
      <c r="V44" s="2"/>
      <c r="W44" s="20">
        <f>SUM(S44:V44)+(I44+M44+Q44)</f>
        <v>2188</v>
      </c>
      <c r="X44" s="24">
        <f>SUM(W44/E44)</f>
        <v>182.33333333333334</v>
      </c>
    </row>
    <row r="45" spans="1:24" ht="15.75" thickBot="1">
      <c r="A45" s="19">
        <v>39</v>
      </c>
      <c r="B45" s="25" t="s">
        <v>175</v>
      </c>
      <c r="C45" s="21" t="s">
        <v>112</v>
      </c>
      <c r="D45" s="19" t="s">
        <v>15</v>
      </c>
      <c r="E45" s="19">
        <v>12</v>
      </c>
      <c r="F45" s="19">
        <v>201</v>
      </c>
      <c r="G45" s="2">
        <v>159</v>
      </c>
      <c r="H45" s="58">
        <v>180</v>
      </c>
      <c r="I45" s="62">
        <f>SUM(F45:H45)</f>
        <v>540</v>
      </c>
      <c r="J45" s="51">
        <v>188</v>
      </c>
      <c r="K45" s="2">
        <v>156</v>
      </c>
      <c r="L45" s="58">
        <v>202</v>
      </c>
      <c r="M45" s="62">
        <f>SUM(J45:L45)</f>
        <v>546</v>
      </c>
      <c r="N45" s="51">
        <v>188</v>
      </c>
      <c r="O45" s="2">
        <v>154</v>
      </c>
      <c r="P45" s="58">
        <v>172</v>
      </c>
      <c r="Q45" s="62">
        <f>SUM(N45:P45)</f>
        <v>514</v>
      </c>
      <c r="R45" s="67">
        <f>SUM(I45+M45+Q45)/9</f>
        <v>177.77777777777777</v>
      </c>
      <c r="S45" s="2">
        <v>212</v>
      </c>
      <c r="T45" s="2">
        <v>174</v>
      </c>
      <c r="U45" s="2">
        <v>191</v>
      </c>
      <c r="V45" s="2"/>
      <c r="W45" s="20">
        <f>SUM(S45:V45)+(I45+M45+Q45)</f>
        <v>2177</v>
      </c>
      <c r="X45" s="24">
        <f>SUM(W45/E45)</f>
        <v>181.41666666666666</v>
      </c>
    </row>
    <row r="46" spans="1:24" ht="15.75" thickBot="1">
      <c r="A46" s="19">
        <v>40</v>
      </c>
      <c r="B46" s="25" t="s">
        <v>41</v>
      </c>
      <c r="C46" s="21" t="s">
        <v>115</v>
      </c>
      <c r="D46" s="19" t="s">
        <v>43</v>
      </c>
      <c r="E46" s="19">
        <v>12</v>
      </c>
      <c r="F46" s="19">
        <v>152</v>
      </c>
      <c r="G46" s="2">
        <v>211</v>
      </c>
      <c r="H46" s="58">
        <v>177</v>
      </c>
      <c r="I46" s="62">
        <f>SUM(F46:H46)</f>
        <v>540</v>
      </c>
      <c r="J46" s="51">
        <v>175</v>
      </c>
      <c r="K46" s="2">
        <v>193</v>
      </c>
      <c r="L46" s="58">
        <v>175</v>
      </c>
      <c r="M46" s="62">
        <f>SUM(J46:L46)</f>
        <v>543</v>
      </c>
      <c r="N46" s="51">
        <v>174</v>
      </c>
      <c r="O46" s="2">
        <v>190</v>
      </c>
      <c r="P46" s="58">
        <v>178</v>
      </c>
      <c r="Q46" s="62">
        <f>SUM(N46:P46)</f>
        <v>542</v>
      </c>
      <c r="R46" s="67">
        <f>SUM(I46+M46+Q46)/9</f>
        <v>180.55555555555554</v>
      </c>
      <c r="S46" s="2">
        <v>169</v>
      </c>
      <c r="T46" s="2">
        <v>223</v>
      </c>
      <c r="U46" s="2">
        <v>154</v>
      </c>
      <c r="V46" s="2"/>
      <c r="W46" s="20">
        <f>SUM(S46:V46)+(I46+M46+Q46)</f>
        <v>2171</v>
      </c>
      <c r="X46" s="24">
        <f>SUM(W46/E46)</f>
        <v>180.91666666666666</v>
      </c>
    </row>
    <row r="47" spans="1:24" ht="15.75" thickBot="1">
      <c r="A47" s="19">
        <v>41</v>
      </c>
      <c r="B47" s="21" t="s">
        <v>50</v>
      </c>
      <c r="C47" s="3" t="s">
        <v>152</v>
      </c>
      <c r="D47" s="2" t="s">
        <v>12</v>
      </c>
      <c r="E47" s="19">
        <v>13</v>
      </c>
      <c r="F47" s="2">
        <v>168</v>
      </c>
      <c r="G47" s="2">
        <v>121</v>
      </c>
      <c r="H47" s="58">
        <v>140</v>
      </c>
      <c r="I47" s="62">
        <f>SUM(F47:H47)</f>
        <v>429</v>
      </c>
      <c r="J47" s="51">
        <v>138</v>
      </c>
      <c r="K47" s="2">
        <v>185</v>
      </c>
      <c r="L47" s="58">
        <v>156</v>
      </c>
      <c r="M47" s="62">
        <f>SUM(J47:L47)</f>
        <v>479</v>
      </c>
      <c r="N47" s="51">
        <v>167</v>
      </c>
      <c r="O47" s="2">
        <v>167</v>
      </c>
      <c r="P47" s="58">
        <v>186</v>
      </c>
      <c r="Q47" s="62">
        <f>SUM(N47:P47)</f>
        <v>520</v>
      </c>
      <c r="R47" s="67">
        <f>SUM(I47+M47+Q47)/9</f>
        <v>158.66666666666666</v>
      </c>
      <c r="S47" s="2">
        <v>184</v>
      </c>
      <c r="T47" s="2">
        <v>192</v>
      </c>
      <c r="U47" s="2">
        <v>213</v>
      </c>
      <c r="V47" s="2">
        <v>153</v>
      </c>
      <c r="W47" s="20">
        <f>SUM(S47:V47)+(I47+M47+Q47)</f>
        <v>2170</v>
      </c>
      <c r="X47" s="29">
        <f>SUM(W47/E47)</f>
        <v>166.92307692307693</v>
      </c>
    </row>
    <row r="48" spans="1:24" ht="15.75" thickBot="1">
      <c r="A48" s="19">
        <v>42</v>
      </c>
      <c r="B48" s="25" t="s">
        <v>23</v>
      </c>
      <c r="C48" s="21" t="s">
        <v>116</v>
      </c>
      <c r="D48" s="19" t="s">
        <v>12</v>
      </c>
      <c r="E48" s="19">
        <v>12</v>
      </c>
      <c r="F48" s="56">
        <v>157</v>
      </c>
      <c r="G48" s="56">
        <v>211</v>
      </c>
      <c r="H48" s="57">
        <v>204</v>
      </c>
      <c r="I48" s="61">
        <f>SUM(F48:H48)</f>
        <v>572</v>
      </c>
      <c r="J48" s="60">
        <v>146</v>
      </c>
      <c r="K48" s="56">
        <v>183</v>
      </c>
      <c r="L48" s="57">
        <v>173</v>
      </c>
      <c r="M48" s="62">
        <f>SUM(J48:L48)</f>
        <v>502</v>
      </c>
      <c r="N48" s="51">
        <v>213</v>
      </c>
      <c r="O48" s="2">
        <v>178</v>
      </c>
      <c r="P48" s="58">
        <v>151</v>
      </c>
      <c r="Q48" s="62">
        <f>SUM(N48:P48)</f>
        <v>542</v>
      </c>
      <c r="R48" s="67">
        <f>SUM(I48+M48+Q48)/9</f>
        <v>179.55555555555554</v>
      </c>
      <c r="S48" s="2">
        <v>168</v>
      </c>
      <c r="T48" s="2">
        <v>194</v>
      </c>
      <c r="U48" s="2">
        <v>156</v>
      </c>
      <c r="V48" s="2"/>
      <c r="W48" s="20">
        <f>SUM(S48:V48)+(I48+M48+Q48)</f>
        <v>2134</v>
      </c>
      <c r="X48" s="24">
        <f>SUM(W48/E48)</f>
        <v>177.83333333333334</v>
      </c>
    </row>
    <row r="49" spans="1:24" ht="15.75" thickBot="1">
      <c r="A49" s="19">
        <v>43</v>
      </c>
      <c r="B49" s="25" t="s">
        <v>51</v>
      </c>
      <c r="C49" s="3" t="s">
        <v>122</v>
      </c>
      <c r="D49" s="2" t="s">
        <v>12</v>
      </c>
      <c r="E49" s="19">
        <v>12</v>
      </c>
      <c r="F49" s="2">
        <v>177</v>
      </c>
      <c r="G49" s="2">
        <v>201</v>
      </c>
      <c r="H49" s="58">
        <v>169</v>
      </c>
      <c r="I49" s="62">
        <f>SUM(F49:H49)</f>
        <v>547</v>
      </c>
      <c r="J49" s="51">
        <v>175</v>
      </c>
      <c r="K49" s="2">
        <v>168</v>
      </c>
      <c r="L49" s="58">
        <v>158</v>
      </c>
      <c r="M49" s="62">
        <f>SUM(J49:L49)</f>
        <v>501</v>
      </c>
      <c r="N49" s="51">
        <v>148</v>
      </c>
      <c r="O49" s="2">
        <v>176</v>
      </c>
      <c r="P49" s="58">
        <v>163</v>
      </c>
      <c r="Q49" s="62">
        <f>SUM(N49:P49)</f>
        <v>487</v>
      </c>
      <c r="R49" s="67">
        <f>SUM(I49+M49+Q49)/9</f>
        <v>170.55555555555554</v>
      </c>
      <c r="S49" s="2">
        <v>235</v>
      </c>
      <c r="T49" s="2">
        <v>160</v>
      </c>
      <c r="U49" s="2">
        <v>192</v>
      </c>
      <c r="V49" s="2"/>
      <c r="W49" s="20">
        <f>SUM(S49:V49)+(I49+M49+Q49)</f>
        <v>2122</v>
      </c>
      <c r="X49" s="24">
        <f>SUM(W49/E49)</f>
        <v>176.83333333333334</v>
      </c>
    </row>
    <row r="50" spans="1:24" ht="15.75" thickBot="1">
      <c r="A50" s="19">
        <v>44</v>
      </c>
      <c r="B50" s="21" t="s">
        <v>44</v>
      </c>
      <c r="C50" s="3" t="s">
        <v>124</v>
      </c>
      <c r="D50" s="2" t="s">
        <v>34</v>
      </c>
      <c r="E50" s="19">
        <v>12</v>
      </c>
      <c r="F50" s="2">
        <v>154</v>
      </c>
      <c r="G50" s="2">
        <v>246</v>
      </c>
      <c r="H50" s="58">
        <v>162</v>
      </c>
      <c r="I50" s="62">
        <f>SUM(F50:H50)</f>
        <v>562</v>
      </c>
      <c r="J50" s="51">
        <v>140</v>
      </c>
      <c r="K50" s="2">
        <v>172</v>
      </c>
      <c r="L50" s="58">
        <v>171</v>
      </c>
      <c r="M50" s="62">
        <f>SUM(J50:L50)</f>
        <v>483</v>
      </c>
      <c r="N50" s="51">
        <v>138</v>
      </c>
      <c r="O50" s="2">
        <v>171</v>
      </c>
      <c r="P50" s="58">
        <v>212</v>
      </c>
      <c r="Q50" s="62">
        <f>SUM(N50:P50)</f>
        <v>521</v>
      </c>
      <c r="R50" s="67">
        <f>SUM(I50+M50+Q50)/9</f>
        <v>174</v>
      </c>
      <c r="S50" s="2">
        <v>164</v>
      </c>
      <c r="T50" s="2">
        <v>197</v>
      </c>
      <c r="U50" s="2">
        <v>175</v>
      </c>
      <c r="V50" s="2"/>
      <c r="W50" s="20">
        <f>SUM(S50:V50)+(I50+M50+Q50)</f>
        <v>2102</v>
      </c>
      <c r="X50" s="24">
        <f>SUM(W50/E50)</f>
        <v>175.16666666666666</v>
      </c>
    </row>
    <row r="51" spans="1:24" ht="15.75" thickBot="1">
      <c r="A51" s="19">
        <v>45</v>
      </c>
      <c r="B51" s="21" t="s">
        <v>41</v>
      </c>
      <c r="C51" s="3" t="s">
        <v>121</v>
      </c>
      <c r="D51" s="2" t="s">
        <v>43</v>
      </c>
      <c r="E51" s="19">
        <v>12</v>
      </c>
      <c r="F51" s="2">
        <v>180</v>
      </c>
      <c r="G51" s="2">
        <v>190</v>
      </c>
      <c r="H51" s="58">
        <v>149</v>
      </c>
      <c r="I51" s="62">
        <f>SUM(F51:H51)</f>
        <v>519</v>
      </c>
      <c r="J51" s="51">
        <v>185</v>
      </c>
      <c r="K51" s="2">
        <v>169</v>
      </c>
      <c r="L51" s="58">
        <v>177</v>
      </c>
      <c r="M51" s="62">
        <f>SUM(J51:L51)</f>
        <v>531</v>
      </c>
      <c r="N51" s="51">
        <v>214</v>
      </c>
      <c r="O51" s="2">
        <v>160</v>
      </c>
      <c r="P51" s="58">
        <v>180</v>
      </c>
      <c r="Q51" s="62">
        <f>SUM(N51:P51)</f>
        <v>554</v>
      </c>
      <c r="R51" s="67">
        <f>SUM(I51+M51+Q51)/9</f>
        <v>178.22222222222223</v>
      </c>
      <c r="S51" s="2">
        <v>166</v>
      </c>
      <c r="T51" s="2">
        <v>162</v>
      </c>
      <c r="U51" s="2">
        <v>166</v>
      </c>
      <c r="V51" s="2"/>
      <c r="W51" s="20">
        <f>SUM(S51:V51)+(I51+M51+Q51)</f>
        <v>2098</v>
      </c>
      <c r="X51" s="24">
        <f>SUM(W51/E51)</f>
        <v>174.83333333333334</v>
      </c>
    </row>
    <row r="52" spans="1:24" ht="15.75" thickBot="1">
      <c r="A52" s="19">
        <v>46</v>
      </c>
      <c r="B52" s="21" t="s">
        <v>175</v>
      </c>
      <c r="C52" s="3" t="s">
        <v>131</v>
      </c>
      <c r="D52" s="2" t="s">
        <v>15</v>
      </c>
      <c r="E52" s="19">
        <v>12</v>
      </c>
      <c r="F52" s="2">
        <v>197</v>
      </c>
      <c r="G52" s="2">
        <v>155</v>
      </c>
      <c r="H52" s="58">
        <v>155</v>
      </c>
      <c r="I52" s="62">
        <f>SUM(F52:H52)</f>
        <v>507</v>
      </c>
      <c r="J52" s="51">
        <v>191</v>
      </c>
      <c r="K52" s="2">
        <v>150</v>
      </c>
      <c r="L52" s="58">
        <v>172</v>
      </c>
      <c r="M52" s="62">
        <f>SUM(J52:L52)</f>
        <v>513</v>
      </c>
      <c r="N52" s="51">
        <v>202</v>
      </c>
      <c r="O52" s="2">
        <v>224</v>
      </c>
      <c r="P52" s="58">
        <v>167</v>
      </c>
      <c r="Q52" s="62">
        <f>SUM(N52:P52)</f>
        <v>593</v>
      </c>
      <c r="R52" s="67">
        <f>SUM(I52+M52+Q52)/9</f>
        <v>179.22222222222223</v>
      </c>
      <c r="S52" s="2">
        <v>139</v>
      </c>
      <c r="T52" s="2">
        <v>172</v>
      </c>
      <c r="U52" s="2">
        <v>170</v>
      </c>
      <c r="V52" s="2"/>
      <c r="W52" s="20">
        <f>SUM(S52:V52)+(I52+M52+Q52)</f>
        <v>2094</v>
      </c>
      <c r="X52" s="29">
        <f>SUM(W52/E52)</f>
        <v>174.5</v>
      </c>
    </row>
    <row r="53" spans="1:24" ht="15.75" thickBot="1">
      <c r="A53" s="19">
        <v>47</v>
      </c>
      <c r="B53" s="21" t="s">
        <v>36</v>
      </c>
      <c r="C53" s="3" t="s">
        <v>135</v>
      </c>
      <c r="D53" s="2" t="s">
        <v>12</v>
      </c>
      <c r="E53" s="19">
        <v>13</v>
      </c>
      <c r="F53" s="2">
        <v>141</v>
      </c>
      <c r="G53" s="2">
        <v>139</v>
      </c>
      <c r="H53" s="58">
        <v>173</v>
      </c>
      <c r="I53" s="62">
        <f>SUM(F53:H53)</f>
        <v>453</v>
      </c>
      <c r="J53" s="51">
        <v>203</v>
      </c>
      <c r="K53" s="2">
        <v>207</v>
      </c>
      <c r="L53" s="58">
        <v>144</v>
      </c>
      <c r="M53" s="62">
        <f>SUM(J53:L53)</f>
        <v>554</v>
      </c>
      <c r="N53" s="51">
        <v>134</v>
      </c>
      <c r="O53" s="2">
        <v>178</v>
      </c>
      <c r="P53" s="58">
        <v>148</v>
      </c>
      <c r="Q53" s="62">
        <f>SUM(N53:P53)</f>
        <v>460</v>
      </c>
      <c r="R53" s="67">
        <f>SUM(I53+M53+Q53)/9</f>
        <v>163</v>
      </c>
      <c r="S53" s="2">
        <v>133</v>
      </c>
      <c r="T53" s="2">
        <v>176</v>
      </c>
      <c r="U53" s="2">
        <v>153</v>
      </c>
      <c r="V53" s="2">
        <v>142</v>
      </c>
      <c r="W53" s="20">
        <f>SUM(S53:V53)+(I53+M53+Q53)</f>
        <v>2071</v>
      </c>
      <c r="X53" s="29">
        <f>SUM(W53/E53)</f>
        <v>159.30769230769232</v>
      </c>
    </row>
    <row r="54" spans="1:24" ht="15.75" thickBot="1">
      <c r="A54" s="19">
        <v>48</v>
      </c>
      <c r="B54" s="25" t="s">
        <v>38</v>
      </c>
      <c r="C54" s="3" t="s">
        <v>147</v>
      </c>
      <c r="D54" s="2" t="s">
        <v>40</v>
      </c>
      <c r="E54" s="19">
        <v>12</v>
      </c>
      <c r="F54" s="2">
        <v>148</v>
      </c>
      <c r="G54" s="2">
        <v>172</v>
      </c>
      <c r="H54" s="58">
        <v>170</v>
      </c>
      <c r="I54" s="62">
        <f>SUM(F54:H54)</f>
        <v>490</v>
      </c>
      <c r="J54" s="51">
        <v>165</v>
      </c>
      <c r="K54" s="2">
        <v>163</v>
      </c>
      <c r="L54" s="58">
        <v>163</v>
      </c>
      <c r="M54" s="62">
        <f>SUM(J54:L54)</f>
        <v>491</v>
      </c>
      <c r="N54" s="51">
        <v>181</v>
      </c>
      <c r="O54" s="2">
        <v>159</v>
      </c>
      <c r="P54" s="58">
        <v>178</v>
      </c>
      <c r="Q54" s="62">
        <f>SUM(N54:P54)</f>
        <v>518</v>
      </c>
      <c r="R54" s="67">
        <f>SUM(I54+M54+Q54)/9</f>
        <v>166.55555555555554</v>
      </c>
      <c r="S54" s="2">
        <v>142</v>
      </c>
      <c r="T54" s="2">
        <v>182</v>
      </c>
      <c r="U54" s="2">
        <v>158</v>
      </c>
      <c r="V54" s="2"/>
      <c r="W54" s="20">
        <f>SUM(S54:V54)+(I54+M54+Q54)</f>
        <v>1981</v>
      </c>
      <c r="X54" s="29">
        <f>SUM(W54/E54)</f>
        <v>165.08333333333334</v>
      </c>
    </row>
    <row r="55" spans="1:24" ht="15.75" thickBot="1">
      <c r="A55" s="19">
        <v>49</v>
      </c>
      <c r="B55" s="21" t="s">
        <v>38</v>
      </c>
      <c r="C55" s="3" t="s">
        <v>127</v>
      </c>
      <c r="D55" s="2" t="s">
        <v>40</v>
      </c>
      <c r="E55" s="19">
        <v>12</v>
      </c>
      <c r="F55" s="2">
        <v>148</v>
      </c>
      <c r="G55" s="2">
        <v>170</v>
      </c>
      <c r="H55" s="58">
        <v>202</v>
      </c>
      <c r="I55" s="62">
        <f>SUM(F55:H55)</f>
        <v>520</v>
      </c>
      <c r="J55" s="51">
        <v>161</v>
      </c>
      <c r="K55" s="2">
        <v>176</v>
      </c>
      <c r="L55" s="58">
        <v>171</v>
      </c>
      <c r="M55" s="62">
        <f>SUM(J55:L55)</f>
        <v>508</v>
      </c>
      <c r="N55" s="51">
        <v>211</v>
      </c>
      <c r="O55" s="2">
        <v>136</v>
      </c>
      <c r="P55" s="58">
        <v>138</v>
      </c>
      <c r="Q55" s="62">
        <f>SUM(N55:P55)</f>
        <v>485</v>
      </c>
      <c r="R55" s="67">
        <f>SUM(I55+M55+Q55)/9</f>
        <v>168.11111111111111</v>
      </c>
      <c r="S55" s="2">
        <v>159</v>
      </c>
      <c r="T55" s="2">
        <v>158</v>
      </c>
      <c r="U55" s="2">
        <v>131</v>
      </c>
      <c r="V55" s="2"/>
      <c r="W55" s="20">
        <f>SUM(S55:V55)+(I55+M55+Q55)</f>
        <v>1961</v>
      </c>
      <c r="X55" s="24">
        <f>SUM(W55/E55)</f>
        <v>163.41666666666666</v>
      </c>
    </row>
    <row r="56" spans="1:24" ht="15.75" thickBot="1">
      <c r="A56" s="19">
        <v>50</v>
      </c>
      <c r="B56" s="25" t="s">
        <v>38</v>
      </c>
      <c r="C56" s="3" t="s">
        <v>137</v>
      </c>
      <c r="D56" s="2" t="s">
        <v>40</v>
      </c>
      <c r="E56" s="19">
        <v>12</v>
      </c>
      <c r="F56" s="2">
        <v>134</v>
      </c>
      <c r="G56" s="2">
        <v>177</v>
      </c>
      <c r="H56" s="58">
        <v>169</v>
      </c>
      <c r="I56" s="62">
        <f>SUM(F56:H56)</f>
        <v>480</v>
      </c>
      <c r="J56" s="51">
        <v>169</v>
      </c>
      <c r="K56" s="2">
        <v>199</v>
      </c>
      <c r="L56" s="58">
        <v>153</v>
      </c>
      <c r="M56" s="62">
        <f>SUM(J56:L56)</f>
        <v>521</v>
      </c>
      <c r="N56" s="51">
        <v>141</v>
      </c>
      <c r="O56" s="2">
        <v>152</v>
      </c>
      <c r="P56" s="58">
        <v>157</v>
      </c>
      <c r="Q56" s="62">
        <f>SUM(N56:P56)</f>
        <v>450</v>
      </c>
      <c r="R56" s="67">
        <f>SUM(I56+M56+Q56)/9</f>
        <v>161.22222222222223</v>
      </c>
      <c r="S56" s="2">
        <v>145</v>
      </c>
      <c r="T56" s="2">
        <v>179</v>
      </c>
      <c r="U56" s="2">
        <v>148</v>
      </c>
      <c r="V56" s="2"/>
      <c r="W56" s="20">
        <f>SUM(S56:V56)+(I56+M56+Q56)</f>
        <v>1923</v>
      </c>
      <c r="X56" s="29">
        <f>SUM(W56/E56)</f>
        <v>160.25</v>
      </c>
    </row>
    <row r="57" spans="1:24" ht="15.75" thickBot="1">
      <c r="A57" s="19">
        <v>51</v>
      </c>
      <c r="B57" s="21" t="s">
        <v>49</v>
      </c>
      <c r="C57" s="3" t="s">
        <v>155</v>
      </c>
      <c r="D57" s="2" t="s">
        <v>12</v>
      </c>
      <c r="E57" s="19">
        <v>11</v>
      </c>
      <c r="F57" s="2">
        <v>181</v>
      </c>
      <c r="G57" s="2">
        <v>169</v>
      </c>
      <c r="H57" s="58">
        <v>175</v>
      </c>
      <c r="I57" s="62">
        <f>SUM(F57:H57)</f>
        <v>525</v>
      </c>
      <c r="J57" s="51">
        <v>162</v>
      </c>
      <c r="K57" s="2">
        <v>161</v>
      </c>
      <c r="L57" s="58"/>
      <c r="M57" s="62">
        <f>SUM(J57:L57)</f>
        <v>323</v>
      </c>
      <c r="N57" s="51">
        <v>162</v>
      </c>
      <c r="O57" s="2">
        <v>182</v>
      </c>
      <c r="P57" s="58">
        <v>207</v>
      </c>
      <c r="Q57" s="62">
        <f>SUM(N57:P57)</f>
        <v>551</v>
      </c>
      <c r="R57" s="67">
        <f>SUM(I57+M57+Q57)/9</f>
        <v>155.44444444444446</v>
      </c>
      <c r="S57" s="2">
        <v>146</v>
      </c>
      <c r="T57" s="2">
        <v>180</v>
      </c>
      <c r="U57" s="2">
        <v>177</v>
      </c>
      <c r="V57" s="2"/>
      <c r="W57" s="20">
        <f>SUM(S57:V57)+(I57+M57+Q57)</f>
        <v>1902</v>
      </c>
      <c r="X57" s="29">
        <f>SUM(W57/E57)</f>
        <v>172.9090909090909</v>
      </c>
    </row>
    <row r="58" spans="1:24" ht="15.75" thickBot="1">
      <c r="A58" s="19">
        <v>52</v>
      </c>
      <c r="B58" s="21" t="s">
        <v>32</v>
      </c>
      <c r="C58" s="21" t="s">
        <v>86</v>
      </c>
      <c r="D58" s="19" t="s">
        <v>34</v>
      </c>
      <c r="E58" s="19">
        <v>9</v>
      </c>
      <c r="F58" s="19">
        <v>213</v>
      </c>
      <c r="G58" s="19">
        <v>223</v>
      </c>
      <c r="H58" s="59">
        <v>224</v>
      </c>
      <c r="I58" s="62">
        <f>SUM(F58:H58)</f>
        <v>660</v>
      </c>
      <c r="J58" s="27">
        <v>194</v>
      </c>
      <c r="K58" s="19">
        <v>177</v>
      </c>
      <c r="L58" s="59">
        <v>191</v>
      </c>
      <c r="M58" s="62">
        <f>SUM(J58:L58)</f>
        <v>562</v>
      </c>
      <c r="N58" s="27">
        <v>238</v>
      </c>
      <c r="O58" s="19">
        <v>188</v>
      </c>
      <c r="P58" s="59">
        <v>227</v>
      </c>
      <c r="Q58" s="62">
        <f>SUM(N58:P58)</f>
        <v>653</v>
      </c>
      <c r="R58" s="67">
        <f>SUM(I58+M58+Q58)/9</f>
        <v>208.33333333333334</v>
      </c>
      <c r="S58" s="19"/>
      <c r="T58" s="19"/>
      <c r="U58" s="19"/>
      <c r="V58" s="19"/>
      <c r="W58" s="20">
        <f>SUM(S58:V58)+(I58+M58+Q58)</f>
        <v>1875</v>
      </c>
      <c r="X58" s="24">
        <f>SUM(W58/E58)</f>
        <v>208.33333333333334</v>
      </c>
    </row>
    <row r="59" spans="1:24" ht="15.75" thickBot="1">
      <c r="A59" s="19">
        <v>53</v>
      </c>
      <c r="B59" s="25" t="s">
        <v>41</v>
      </c>
      <c r="C59" s="3" t="s">
        <v>154</v>
      </c>
      <c r="D59" s="2" t="s">
        <v>43</v>
      </c>
      <c r="E59" s="19">
        <v>12</v>
      </c>
      <c r="F59" s="2">
        <v>143</v>
      </c>
      <c r="G59" s="2">
        <v>127</v>
      </c>
      <c r="H59" s="58">
        <v>142</v>
      </c>
      <c r="I59" s="62">
        <f>SUM(F59:H59)</f>
        <v>412</v>
      </c>
      <c r="J59" s="51">
        <v>137</v>
      </c>
      <c r="K59" s="2">
        <v>203</v>
      </c>
      <c r="L59" s="58">
        <v>135</v>
      </c>
      <c r="M59" s="62">
        <f>SUM(J59:L59)</f>
        <v>475</v>
      </c>
      <c r="N59" s="51">
        <v>145</v>
      </c>
      <c r="O59" s="2">
        <v>145</v>
      </c>
      <c r="P59" s="58">
        <v>205</v>
      </c>
      <c r="Q59" s="62">
        <f>SUM(N59:P59)</f>
        <v>495</v>
      </c>
      <c r="R59" s="67">
        <f>SUM(I59+M59+Q59)/9</f>
        <v>153.55555555555554</v>
      </c>
      <c r="S59" s="2">
        <v>175</v>
      </c>
      <c r="T59" s="2">
        <v>147</v>
      </c>
      <c r="U59" s="2">
        <v>171</v>
      </c>
      <c r="V59" s="2"/>
      <c r="W59" s="20">
        <f>SUM(S59:V59)+(I59+M59+Q59)</f>
        <v>1875</v>
      </c>
      <c r="X59" s="29">
        <f>SUM(W59/E59)</f>
        <v>156.25</v>
      </c>
    </row>
    <row r="60" spans="1:24" ht="15.75" thickBot="1">
      <c r="A60" s="19">
        <v>54</v>
      </c>
      <c r="B60" s="21" t="s">
        <v>44</v>
      </c>
      <c r="C60" s="3" t="s">
        <v>139</v>
      </c>
      <c r="D60" s="2" t="s">
        <v>34</v>
      </c>
      <c r="E60" s="19">
        <v>12</v>
      </c>
      <c r="F60" s="2">
        <v>142</v>
      </c>
      <c r="G60" s="2">
        <v>199</v>
      </c>
      <c r="H60" s="58">
        <v>190</v>
      </c>
      <c r="I60" s="62">
        <f>SUM(F60:H60)</f>
        <v>531</v>
      </c>
      <c r="J60" s="51">
        <v>142</v>
      </c>
      <c r="K60" s="2">
        <v>171</v>
      </c>
      <c r="L60" s="58">
        <v>149</v>
      </c>
      <c r="M60" s="62">
        <f>SUM(J60:L60)</f>
        <v>462</v>
      </c>
      <c r="N60" s="51">
        <v>125</v>
      </c>
      <c r="O60" s="2">
        <v>185</v>
      </c>
      <c r="P60" s="58">
        <v>160</v>
      </c>
      <c r="Q60" s="62">
        <f>SUM(N60:P60)</f>
        <v>470</v>
      </c>
      <c r="R60" s="67">
        <f>SUM(I60+M60+Q60)/9</f>
        <v>162.55555555555554</v>
      </c>
      <c r="S60" s="2">
        <v>147</v>
      </c>
      <c r="T60" s="2">
        <v>134</v>
      </c>
      <c r="U60" s="2">
        <v>127</v>
      </c>
      <c r="V60" s="2"/>
      <c r="W60" s="20">
        <f>SUM(S60:V60)+(I60+M60+Q60)</f>
        <v>1871</v>
      </c>
      <c r="X60" s="29">
        <f>SUM(W60/E60)</f>
        <v>155.91666666666666</v>
      </c>
    </row>
    <row r="61" spans="1:24" ht="15.75" thickBot="1">
      <c r="A61" s="19">
        <v>55</v>
      </c>
      <c r="B61" s="21" t="s">
        <v>51</v>
      </c>
      <c r="C61" s="3" t="s">
        <v>156</v>
      </c>
      <c r="D61" s="2" t="s">
        <v>12</v>
      </c>
      <c r="E61" s="19">
        <v>12</v>
      </c>
      <c r="F61" s="2">
        <v>147</v>
      </c>
      <c r="G61" s="2">
        <v>144</v>
      </c>
      <c r="H61" s="58">
        <v>166</v>
      </c>
      <c r="I61" s="62">
        <f>SUM(F61:H61)</f>
        <v>457</v>
      </c>
      <c r="J61" s="51">
        <v>161</v>
      </c>
      <c r="K61" s="2">
        <v>108</v>
      </c>
      <c r="L61" s="58">
        <v>114</v>
      </c>
      <c r="M61" s="62">
        <f>SUM(J61:L61)</f>
        <v>383</v>
      </c>
      <c r="N61" s="51">
        <v>158</v>
      </c>
      <c r="O61" s="2">
        <v>164</v>
      </c>
      <c r="P61" s="58">
        <v>146</v>
      </c>
      <c r="Q61" s="62">
        <f>SUM(N61:P61)</f>
        <v>468</v>
      </c>
      <c r="R61" s="67">
        <f>SUM(I61+M61+Q61)/9</f>
        <v>145.33333333333334</v>
      </c>
      <c r="S61" s="2">
        <v>139</v>
      </c>
      <c r="T61" s="2">
        <v>170</v>
      </c>
      <c r="U61" s="2">
        <v>224</v>
      </c>
      <c r="V61" s="2"/>
      <c r="W61" s="20">
        <f>SUM(S61:V61)+(I61+M61+Q61)</f>
        <v>1841</v>
      </c>
      <c r="X61" s="29">
        <f>SUM(W61/E61)</f>
        <v>153.41666666666666</v>
      </c>
    </row>
    <row r="62" spans="1:24" ht="15.75" thickBot="1">
      <c r="A62" s="19">
        <v>56</v>
      </c>
      <c r="B62" s="21" t="s">
        <v>18</v>
      </c>
      <c r="C62" s="3" t="s">
        <v>162</v>
      </c>
      <c r="D62" s="2" t="s">
        <v>20</v>
      </c>
      <c r="E62" s="19">
        <v>10</v>
      </c>
      <c r="F62" s="2">
        <v>157</v>
      </c>
      <c r="G62" s="2">
        <v>126</v>
      </c>
      <c r="H62" s="58">
        <v>195</v>
      </c>
      <c r="I62" s="62">
        <f>SUM(F62:H62)</f>
        <v>478</v>
      </c>
      <c r="J62" s="51"/>
      <c r="K62" s="2"/>
      <c r="L62" s="58"/>
      <c r="M62" s="62">
        <f>SUM(J62:L62)</f>
        <v>0</v>
      </c>
      <c r="N62" s="51">
        <v>177</v>
      </c>
      <c r="O62" s="2">
        <v>169</v>
      </c>
      <c r="P62" s="58">
        <v>181</v>
      </c>
      <c r="Q62" s="62">
        <f>SUM(N62:P62)</f>
        <v>527</v>
      </c>
      <c r="R62" s="67">
        <f>SUM(I62+M62+Q62)/9</f>
        <v>111.66666666666667</v>
      </c>
      <c r="S62" s="2">
        <v>178</v>
      </c>
      <c r="T62" s="2">
        <v>224</v>
      </c>
      <c r="U62" s="2">
        <v>175</v>
      </c>
      <c r="V62" s="2">
        <v>176</v>
      </c>
      <c r="W62" s="20">
        <f>SUM(S62:V62)+(I62+M62+Q62)</f>
        <v>1758</v>
      </c>
      <c r="X62" s="29">
        <f>SUM(W62/E62)</f>
        <v>175.8</v>
      </c>
    </row>
    <row r="63" spans="1:24" ht="15.75" thickBot="1">
      <c r="A63" s="19">
        <v>57</v>
      </c>
      <c r="B63" s="25" t="s">
        <v>29</v>
      </c>
      <c r="C63" s="21" t="s">
        <v>94</v>
      </c>
      <c r="D63" s="19" t="s">
        <v>31</v>
      </c>
      <c r="E63" s="19">
        <v>9</v>
      </c>
      <c r="F63" s="19">
        <v>203</v>
      </c>
      <c r="G63" s="2">
        <v>234</v>
      </c>
      <c r="H63" s="58">
        <v>180</v>
      </c>
      <c r="I63" s="62">
        <f>SUM(F63:H63)</f>
        <v>617</v>
      </c>
      <c r="J63" s="51">
        <v>167</v>
      </c>
      <c r="K63" s="2">
        <v>184</v>
      </c>
      <c r="L63" s="58">
        <v>206</v>
      </c>
      <c r="M63" s="62">
        <f>SUM(J63:L63)</f>
        <v>557</v>
      </c>
      <c r="N63" s="51">
        <v>181</v>
      </c>
      <c r="O63" s="2">
        <v>188</v>
      </c>
      <c r="P63" s="58">
        <v>205</v>
      </c>
      <c r="Q63" s="62">
        <f>SUM(N63:P63)</f>
        <v>574</v>
      </c>
      <c r="R63" s="67">
        <f>SUM(I63+M63+Q63)/9</f>
        <v>194.22222222222223</v>
      </c>
      <c r="S63" s="2"/>
      <c r="T63" s="2"/>
      <c r="U63" s="2"/>
      <c r="V63" s="2"/>
      <c r="W63" s="20">
        <f>SUM(S63:V63)+(I63+M63+Q63)</f>
        <v>1748</v>
      </c>
      <c r="X63" s="24">
        <f>SUM(W63/E63)</f>
        <v>194.22222222222223</v>
      </c>
    </row>
    <row r="64" spans="1:24" ht="15.75" thickBot="1">
      <c r="A64" s="19">
        <v>58</v>
      </c>
      <c r="B64" s="21" t="s">
        <v>182</v>
      </c>
      <c r="C64" s="3" t="s">
        <v>158</v>
      </c>
      <c r="D64" s="2" t="s">
        <v>15</v>
      </c>
      <c r="E64" s="19">
        <v>9</v>
      </c>
      <c r="F64" s="2">
        <v>269</v>
      </c>
      <c r="G64" s="2">
        <v>187</v>
      </c>
      <c r="H64" s="58">
        <v>127</v>
      </c>
      <c r="I64" s="62">
        <f>SUM(F64:H64)</f>
        <v>583</v>
      </c>
      <c r="J64" s="51"/>
      <c r="K64" s="2"/>
      <c r="L64" s="58">
        <v>178</v>
      </c>
      <c r="M64" s="62">
        <f>SUM(J64:L64)</f>
        <v>178</v>
      </c>
      <c r="N64" s="51"/>
      <c r="O64" s="2"/>
      <c r="P64" s="58">
        <v>203</v>
      </c>
      <c r="Q64" s="62">
        <f>SUM(N64:P64)</f>
        <v>203</v>
      </c>
      <c r="R64" s="67">
        <f>SUM(I64+M64+Q64)/9</f>
        <v>107.11111111111111</v>
      </c>
      <c r="S64" s="2">
        <v>189</v>
      </c>
      <c r="T64" s="2">
        <v>174</v>
      </c>
      <c r="U64" s="2">
        <v>170</v>
      </c>
      <c r="V64" s="2">
        <v>153</v>
      </c>
      <c r="W64" s="20">
        <f>SUM(S64:V64)+(I64+M64+Q64)</f>
        <v>1650</v>
      </c>
      <c r="X64" s="29">
        <f>SUM(W64/E64)</f>
        <v>183.33333333333334</v>
      </c>
    </row>
    <row r="65" spans="1:24" ht="15.75" thickBot="1">
      <c r="A65" s="19">
        <v>59</v>
      </c>
      <c r="B65" s="25" t="s">
        <v>32</v>
      </c>
      <c r="C65" s="3" t="s">
        <v>117</v>
      </c>
      <c r="D65" s="2" t="s">
        <v>34</v>
      </c>
      <c r="E65" s="19">
        <v>9</v>
      </c>
      <c r="F65" s="2">
        <v>177</v>
      </c>
      <c r="G65" s="2">
        <v>182</v>
      </c>
      <c r="H65" s="58">
        <v>189</v>
      </c>
      <c r="I65" s="62">
        <f>SUM(F65:H65)</f>
        <v>548</v>
      </c>
      <c r="J65" s="51">
        <v>133</v>
      </c>
      <c r="K65" s="2">
        <v>190</v>
      </c>
      <c r="L65" s="58">
        <v>193</v>
      </c>
      <c r="M65" s="62">
        <f>SUM(J65:L65)</f>
        <v>516</v>
      </c>
      <c r="N65" s="51">
        <v>170</v>
      </c>
      <c r="O65" s="2">
        <v>210</v>
      </c>
      <c r="P65" s="58">
        <v>191</v>
      </c>
      <c r="Q65" s="62">
        <f>SUM(N65:P65)</f>
        <v>571</v>
      </c>
      <c r="R65" s="67">
        <f>SUM(I65+M65+Q65)/9</f>
        <v>181.66666666666666</v>
      </c>
      <c r="S65" s="2"/>
      <c r="T65" s="2"/>
      <c r="U65" s="2"/>
      <c r="V65" s="2"/>
      <c r="W65" s="20">
        <f>SUM(S65:V65)+(I65+M65+Q65)</f>
        <v>1635</v>
      </c>
      <c r="X65" s="24">
        <f>SUM(W65/E65)</f>
        <v>181.66666666666666</v>
      </c>
    </row>
    <row r="66" spans="1:24" ht="15.75" thickBot="1">
      <c r="A66" s="19">
        <v>60</v>
      </c>
      <c r="B66" s="25" t="s">
        <v>29</v>
      </c>
      <c r="C66" s="21" t="s">
        <v>110</v>
      </c>
      <c r="D66" s="19" t="s">
        <v>31</v>
      </c>
      <c r="E66" s="19">
        <v>9</v>
      </c>
      <c r="F66" s="19">
        <v>159</v>
      </c>
      <c r="G66" s="2">
        <v>174</v>
      </c>
      <c r="H66" s="58">
        <v>199</v>
      </c>
      <c r="I66" s="62">
        <f>SUM(F66:H66)</f>
        <v>532</v>
      </c>
      <c r="J66" s="51">
        <v>159</v>
      </c>
      <c r="K66" s="2">
        <v>220</v>
      </c>
      <c r="L66" s="58">
        <v>185</v>
      </c>
      <c r="M66" s="62">
        <f>SUM(J66:L66)</f>
        <v>564</v>
      </c>
      <c r="N66" s="51">
        <v>201</v>
      </c>
      <c r="O66" s="2">
        <v>197</v>
      </c>
      <c r="P66" s="58">
        <v>137</v>
      </c>
      <c r="Q66" s="62">
        <f>SUM(N66:P66)</f>
        <v>535</v>
      </c>
      <c r="R66" s="67">
        <f>SUM(I66+M66+Q66)/9</f>
        <v>181.22222222222223</v>
      </c>
      <c r="S66" s="2"/>
      <c r="T66" s="2"/>
      <c r="U66" s="2"/>
      <c r="V66" s="2"/>
      <c r="W66" s="20">
        <f>SUM(S66:V66)+(I66+M66+Q66)</f>
        <v>1631</v>
      </c>
      <c r="X66" s="24">
        <f>SUM(W66/E66)</f>
        <v>181.22222222222223</v>
      </c>
    </row>
    <row r="67" spans="1:24" ht="15.75" thickBot="1">
      <c r="A67" s="19">
        <v>61</v>
      </c>
      <c r="B67" s="21" t="s">
        <v>29</v>
      </c>
      <c r="C67" s="21" t="s">
        <v>105</v>
      </c>
      <c r="D67" s="19" t="s">
        <v>31</v>
      </c>
      <c r="E67" s="19">
        <v>9</v>
      </c>
      <c r="F67" s="19">
        <v>197</v>
      </c>
      <c r="G67" s="2">
        <v>165</v>
      </c>
      <c r="H67" s="58">
        <v>172</v>
      </c>
      <c r="I67" s="62">
        <f>SUM(F67:H67)</f>
        <v>534</v>
      </c>
      <c r="J67" s="51">
        <v>184</v>
      </c>
      <c r="K67" s="2">
        <v>215</v>
      </c>
      <c r="L67" s="58">
        <v>176</v>
      </c>
      <c r="M67" s="62">
        <f>SUM(J67:L67)</f>
        <v>575</v>
      </c>
      <c r="N67" s="51">
        <v>158</v>
      </c>
      <c r="O67" s="2">
        <v>184</v>
      </c>
      <c r="P67" s="58">
        <v>148</v>
      </c>
      <c r="Q67" s="62">
        <f>SUM(N67:P67)</f>
        <v>490</v>
      </c>
      <c r="R67" s="67">
        <f>SUM(I67+M67+Q67)/9</f>
        <v>177.66666666666666</v>
      </c>
      <c r="S67" s="2"/>
      <c r="T67" s="2"/>
      <c r="U67" s="2"/>
      <c r="V67" s="2"/>
      <c r="W67" s="20">
        <f>SUM(S67:V67)+(I67+M67+Q67)</f>
        <v>1599</v>
      </c>
      <c r="X67" s="24">
        <f>SUM(W67/E67)</f>
        <v>177.66666666666666</v>
      </c>
    </row>
    <row r="68" spans="1:24" ht="15.75" thickBot="1">
      <c r="A68" s="19">
        <v>62</v>
      </c>
      <c r="B68" s="21" t="s">
        <v>56</v>
      </c>
      <c r="C68" s="3" t="s">
        <v>128</v>
      </c>
      <c r="D68" s="2" t="s">
        <v>43</v>
      </c>
      <c r="E68" s="19">
        <v>9</v>
      </c>
      <c r="F68" s="2">
        <v>178</v>
      </c>
      <c r="G68" s="2">
        <v>168</v>
      </c>
      <c r="H68" s="58">
        <v>168</v>
      </c>
      <c r="I68" s="62">
        <f>SUM(F68:H68)</f>
        <v>514</v>
      </c>
      <c r="J68" s="51">
        <v>193</v>
      </c>
      <c r="K68" s="2">
        <v>164</v>
      </c>
      <c r="L68" s="58">
        <v>156</v>
      </c>
      <c r="M68" s="62">
        <f>SUM(J68:L68)</f>
        <v>513</v>
      </c>
      <c r="N68" s="51">
        <v>183</v>
      </c>
      <c r="O68" s="2">
        <v>192</v>
      </c>
      <c r="P68" s="58">
        <v>167</v>
      </c>
      <c r="Q68" s="62">
        <f>SUM(N68:P68)</f>
        <v>542</v>
      </c>
      <c r="R68" s="67">
        <f>SUM(I68+M68+Q68)/9</f>
        <v>174.33333333333334</v>
      </c>
      <c r="S68" s="2"/>
      <c r="T68" s="2"/>
      <c r="U68" s="2"/>
      <c r="V68" s="2"/>
      <c r="W68" s="20">
        <f>SUM(S68:V68)+(I68+M68+Q68)</f>
        <v>1569</v>
      </c>
      <c r="X68" s="24">
        <f>SUM(W68/E68)</f>
        <v>174.33333333333334</v>
      </c>
    </row>
    <row r="69" spans="1:24" ht="15.75" thickBot="1">
      <c r="A69" s="19">
        <v>63</v>
      </c>
      <c r="B69" s="21" t="s">
        <v>32</v>
      </c>
      <c r="C69" s="3" t="s">
        <v>126</v>
      </c>
      <c r="D69" s="2" t="s">
        <v>34</v>
      </c>
      <c r="E69" s="19">
        <v>9</v>
      </c>
      <c r="F69" s="2">
        <v>171</v>
      </c>
      <c r="G69" s="2">
        <v>188</v>
      </c>
      <c r="H69" s="58">
        <v>186</v>
      </c>
      <c r="I69" s="62">
        <f>SUM(F69:H69)</f>
        <v>545</v>
      </c>
      <c r="J69" s="51">
        <v>173</v>
      </c>
      <c r="K69" s="2">
        <v>136</v>
      </c>
      <c r="L69" s="58">
        <v>175</v>
      </c>
      <c r="M69" s="62">
        <f>SUM(J69:L69)</f>
        <v>484</v>
      </c>
      <c r="N69" s="51">
        <v>181</v>
      </c>
      <c r="O69" s="2">
        <v>154</v>
      </c>
      <c r="P69" s="58">
        <v>189</v>
      </c>
      <c r="Q69" s="62">
        <f>SUM(N69:P69)</f>
        <v>524</v>
      </c>
      <c r="R69" s="67">
        <f>SUM(I69+M69+Q69)/9</f>
        <v>172.55555555555554</v>
      </c>
      <c r="S69" s="2"/>
      <c r="T69" s="2"/>
      <c r="U69" s="2"/>
      <c r="V69" s="2"/>
      <c r="W69" s="20">
        <f>SUM(S69:V69)+(I69+M69+Q69)</f>
        <v>1553</v>
      </c>
      <c r="X69" s="24">
        <f>SUM(W69/E69)</f>
        <v>172.55555555555554</v>
      </c>
    </row>
    <row r="70" spans="1:24" ht="15.75" thickBot="1">
      <c r="A70" s="19">
        <v>64</v>
      </c>
      <c r="B70" s="26" t="s">
        <v>66</v>
      </c>
      <c r="C70" s="3" t="s">
        <v>136</v>
      </c>
      <c r="D70" s="2" t="s">
        <v>15</v>
      </c>
      <c r="E70" s="19">
        <v>9</v>
      </c>
      <c r="F70" s="2">
        <v>148</v>
      </c>
      <c r="G70" s="2">
        <v>177</v>
      </c>
      <c r="H70" s="58">
        <v>137</v>
      </c>
      <c r="I70" s="62">
        <f>SUM(F70:H70)</f>
        <v>462</v>
      </c>
      <c r="J70" s="51">
        <v>171</v>
      </c>
      <c r="K70" s="2">
        <v>179</v>
      </c>
      <c r="L70" s="58">
        <v>194</v>
      </c>
      <c r="M70" s="62">
        <f>SUM(J70:L70)</f>
        <v>544</v>
      </c>
      <c r="N70" s="51">
        <v>177</v>
      </c>
      <c r="O70" s="2">
        <v>172</v>
      </c>
      <c r="P70" s="58">
        <v>146</v>
      </c>
      <c r="Q70" s="62">
        <f>SUM(N70:P70)</f>
        <v>495</v>
      </c>
      <c r="R70" s="67">
        <f>SUM(I70+M70+Q70)/9</f>
        <v>166.77777777777777</v>
      </c>
      <c r="S70" s="2"/>
      <c r="T70" s="2"/>
      <c r="U70" s="2"/>
      <c r="V70" s="2"/>
      <c r="W70" s="20">
        <f>SUM(S70:V70)+(I70+M70+Q70)</f>
        <v>1501</v>
      </c>
      <c r="X70" s="29">
        <f>SUM(W70/E70)</f>
        <v>166.77777777777777</v>
      </c>
    </row>
    <row r="71" spans="1:24" ht="15.75" thickBot="1">
      <c r="A71" s="19">
        <v>65</v>
      </c>
      <c r="B71" s="25" t="s">
        <v>54</v>
      </c>
      <c r="C71" s="3" t="s">
        <v>153</v>
      </c>
      <c r="D71" s="2" t="s">
        <v>20</v>
      </c>
      <c r="E71" s="19">
        <v>9</v>
      </c>
      <c r="F71" s="2">
        <v>187</v>
      </c>
      <c r="G71" s="2">
        <v>136</v>
      </c>
      <c r="H71" s="58">
        <v>105</v>
      </c>
      <c r="I71" s="62">
        <f>SUM(F71:H71)</f>
        <v>428</v>
      </c>
      <c r="J71" s="51">
        <v>141</v>
      </c>
      <c r="K71" s="2">
        <v>194</v>
      </c>
      <c r="L71" s="58">
        <v>135</v>
      </c>
      <c r="M71" s="62">
        <f>SUM(J71:L71)</f>
        <v>470</v>
      </c>
      <c r="N71" s="51">
        <v>149</v>
      </c>
      <c r="O71" s="2">
        <v>198</v>
      </c>
      <c r="P71" s="58">
        <v>194</v>
      </c>
      <c r="Q71" s="62">
        <f>SUM(N71:P71)</f>
        <v>541</v>
      </c>
      <c r="R71" s="67">
        <f>SUM(I71+M71+Q71)/9</f>
        <v>159.88888888888889</v>
      </c>
      <c r="S71" s="2"/>
      <c r="T71" s="2"/>
      <c r="U71" s="2"/>
      <c r="V71" s="2"/>
      <c r="W71" s="20">
        <f>SUM(S71:V71)+(I71+M71+Q71)</f>
        <v>1439</v>
      </c>
      <c r="X71" s="29">
        <f>SUM(W71/E71)</f>
        <v>159.88888888888889</v>
      </c>
    </row>
    <row r="72" spans="1:24" ht="15.75" thickBot="1">
      <c r="A72" s="19">
        <v>66</v>
      </c>
      <c r="B72" s="21" t="s">
        <v>56</v>
      </c>
      <c r="C72" s="3" t="s">
        <v>157</v>
      </c>
      <c r="D72" s="2" t="s">
        <v>43</v>
      </c>
      <c r="E72" s="19">
        <v>9</v>
      </c>
      <c r="F72" s="2">
        <v>111</v>
      </c>
      <c r="G72" s="2">
        <v>138</v>
      </c>
      <c r="H72" s="58">
        <v>154</v>
      </c>
      <c r="I72" s="62">
        <f>SUM(F72:H72)</f>
        <v>403</v>
      </c>
      <c r="J72" s="51">
        <v>128</v>
      </c>
      <c r="K72" s="2">
        <v>114</v>
      </c>
      <c r="L72" s="58">
        <v>135</v>
      </c>
      <c r="M72" s="62">
        <f>SUM(J72:L72)</f>
        <v>377</v>
      </c>
      <c r="N72" s="51">
        <v>94</v>
      </c>
      <c r="O72" s="2">
        <v>169</v>
      </c>
      <c r="P72" s="58">
        <v>130</v>
      </c>
      <c r="Q72" s="62">
        <f>SUM(N72:P72)</f>
        <v>393</v>
      </c>
      <c r="R72" s="67">
        <f>SUM(I72+M72+Q72)/9</f>
        <v>130.33333333333334</v>
      </c>
      <c r="S72" s="2"/>
      <c r="T72" s="2"/>
      <c r="U72" s="2"/>
      <c r="V72" s="2"/>
      <c r="W72" s="20">
        <f>SUM(S72:V72)+(I72+M72+Q72)</f>
        <v>1173</v>
      </c>
      <c r="X72" s="29">
        <f>SUM(W72/E72)</f>
        <v>130.33333333333334</v>
      </c>
    </row>
    <row r="73" spans="1:24" ht="15.75" thickBot="1">
      <c r="A73" s="19">
        <v>67</v>
      </c>
      <c r="B73" s="21" t="s">
        <v>56</v>
      </c>
      <c r="C73" s="3" t="s">
        <v>159</v>
      </c>
      <c r="D73" s="2" t="s">
        <v>43</v>
      </c>
      <c r="E73" s="19">
        <v>9</v>
      </c>
      <c r="F73" s="2">
        <v>121</v>
      </c>
      <c r="G73" s="2">
        <v>150</v>
      </c>
      <c r="H73" s="58">
        <v>120</v>
      </c>
      <c r="I73" s="62">
        <f>SUM(F73:H73)</f>
        <v>391</v>
      </c>
      <c r="J73" s="51">
        <v>96</v>
      </c>
      <c r="K73" s="2">
        <v>90</v>
      </c>
      <c r="L73" s="58">
        <v>137</v>
      </c>
      <c r="M73" s="62">
        <f>SUM(J73:L73)</f>
        <v>323</v>
      </c>
      <c r="N73" s="51">
        <v>87</v>
      </c>
      <c r="O73" s="2">
        <v>154</v>
      </c>
      <c r="P73" s="58">
        <v>111</v>
      </c>
      <c r="Q73" s="62">
        <f>SUM(N73:P73)</f>
        <v>352</v>
      </c>
      <c r="R73" s="67">
        <f>SUM(I73+M73+Q73)/9</f>
        <v>118.44444444444444</v>
      </c>
      <c r="S73" s="2"/>
      <c r="T73" s="2"/>
      <c r="U73" s="2"/>
      <c r="V73" s="2"/>
      <c r="W73" s="20">
        <f>SUM(S73:V73)+(I73+M73+Q73)</f>
        <v>1066</v>
      </c>
      <c r="X73" s="29">
        <f>SUM(W73/E73)</f>
        <v>118.44444444444444</v>
      </c>
    </row>
    <row r="74" spans="1:24" ht="15.75" thickBot="1">
      <c r="A74" s="19">
        <v>68</v>
      </c>
      <c r="B74" s="21" t="s">
        <v>182</v>
      </c>
      <c r="C74" s="3" t="s">
        <v>160</v>
      </c>
      <c r="D74" s="2" t="s">
        <v>15</v>
      </c>
      <c r="E74" s="19">
        <v>5</v>
      </c>
      <c r="F74" s="2"/>
      <c r="G74" s="2"/>
      <c r="H74" s="58"/>
      <c r="I74" s="62">
        <f>SUM(F74:H74)</f>
        <v>0</v>
      </c>
      <c r="J74" s="51">
        <v>211</v>
      </c>
      <c r="K74" s="2">
        <v>216</v>
      </c>
      <c r="L74" s="58">
        <v>204</v>
      </c>
      <c r="M74" s="62">
        <f>SUM(J74:L74)</f>
        <v>631</v>
      </c>
      <c r="N74" s="51">
        <v>176</v>
      </c>
      <c r="O74" s="2">
        <v>172</v>
      </c>
      <c r="P74" s="58"/>
      <c r="Q74" s="62">
        <f>SUM(N74:P74)</f>
        <v>348</v>
      </c>
      <c r="R74" s="67">
        <f>SUM(I74+M74+Q74)/9</f>
        <v>108.77777777777777</v>
      </c>
      <c r="S74" s="2"/>
      <c r="T74" s="2"/>
      <c r="U74" s="2"/>
      <c r="V74" s="2"/>
      <c r="W74" s="20">
        <f>SUM(S74:V74)+(I74+M74+Q74)</f>
        <v>979</v>
      </c>
      <c r="X74" s="29">
        <f>SUM(W74/E74)</f>
        <v>195.8</v>
      </c>
    </row>
    <row r="75" spans="1:24" ht="15.75" thickBot="1">
      <c r="A75" s="19">
        <v>69</v>
      </c>
      <c r="B75" s="21" t="s">
        <v>51</v>
      </c>
      <c r="C75" s="3" t="s">
        <v>151</v>
      </c>
      <c r="D75" s="2" t="s">
        <v>12</v>
      </c>
      <c r="E75" s="19">
        <v>6</v>
      </c>
      <c r="F75" s="2">
        <v>160</v>
      </c>
      <c r="G75" s="2">
        <v>177</v>
      </c>
      <c r="H75" s="58">
        <v>120</v>
      </c>
      <c r="I75" s="62">
        <f>SUM(F75:H75)</f>
        <v>457</v>
      </c>
      <c r="J75" s="51">
        <v>198</v>
      </c>
      <c r="K75" s="2">
        <v>136</v>
      </c>
      <c r="L75" s="58">
        <v>132</v>
      </c>
      <c r="M75" s="62">
        <f>SUM(J75:L75)</f>
        <v>466</v>
      </c>
      <c r="N75" s="51"/>
      <c r="O75" s="2"/>
      <c r="P75" s="58"/>
      <c r="Q75" s="62">
        <f>SUM(N75:P75)</f>
        <v>0</v>
      </c>
      <c r="R75" s="67">
        <f>SUM(I75+M75+Q75)/9</f>
        <v>102.55555555555556</v>
      </c>
      <c r="S75" s="2"/>
      <c r="T75" s="2"/>
      <c r="U75" s="2"/>
      <c r="V75" s="2"/>
      <c r="W75" s="20">
        <f>SUM(S75:V75)+(I75+M75+Q75)</f>
        <v>923</v>
      </c>
      <c r="X75" s="29">
        <f>SUM(W75/E75)</f>
        <v>153.83333333333334</v>
      </c>
    </row>
    <row r="76" spans="1:24" ht="15.75" thickBot="1">
      <c r="A76" s="19">
        <v>70</v>
      </c>
      <c r="B76" s="25" t="s">
        <v>51</v>
      </c>
      <c r="C76" s="21" t="s">
        <v>181</v>
      </c>
      <c r="D76" s="19" t="s">
        <v>12</v>
      </c>
      <c r="E76" s="19">
        <v>6</v>
      </c>
      <c r="F76" s="19"/>
      <c r="G76" s="2"/>
      <c r="H76" s="58"/>
      <c r="I76" s="62">
        <f>SUM(F76:H76)</f>
        <v>0</v>
      </c>
      <c r="J76" s="51"/>
      <c r="K76" s="2"/>
      <c r="L76" s="58"/>
      <c r="M76" s="62">
        <f>SUM(J76:L76)</f>
        <v>0</v>
      </c>
      <c r="N76" s="51">
        <v>136</v>
      </c>
      <c r="O76" s="2">
        <v>78</v>
      </c>
      <c r="P76" s="58">
        <v>126</v>
      </c>
      <c r="Q76" s="62">
        <f>SUM(N76:P76)</f>
        <v>340</v>
      </c>
      <c r="R76" s="67">
        <f>SUM(I76+M76+Q76)/9</f>
        <v>37.77777777777778</v>
      </c>
      <c r="S76" s="2">
        <v>86</v>
      </c>
      <c r="T76" s="2">
        <v>115</v>
      </c>
      <c r="U76" s="2">
        <v>125</v>
      </c>
      <c r="V76" s="2"/>
      <c r="W76" s="20">
        <f>SUM(S76:V76)+(I76+M76+Q76)</f>
        <v>666</v>
      </c>
      <c r="X76" s="24">
        <f>SUM(W76/E76)</f>
        <v>111</v>
      </c>
    </row>
    <row r="77" spans="1:24" ht="15.75" thickBot="1">
      <c r="A77" s="19">
        <v>71</v>
      </c>
      <c r="B77" s="25" t="s">
        <v>18</v>
      </c>
      <c r="C77" s="3" t="s">
        <v>161</v>
      </c>
      <c r="D77" s="2" t="s">
        <v>20</v>
      </c>
      <c r="E77" s="19">
        <v>3</v>
      </c>
      <c r="F77" s="2"/>
      <c r="G77" s="2"/>
      <c r="H77" s="58"/>
      <c r="I77" s="62">
        <f>SUM(F77:H77)</f>
        <v>0</v>
      </c>
      <c r="J77" s="51">
        <v>200</v>
      </c>
      <c r="K77" s="2">
        <v>171</v>
      </c>
      <c r="L77" s="58">
        <v>184</v>
      </c>
      <c r="M77" s="62">
        <f>SUM(J77:L77)</f>
        <v>555</v>
      </c>
      <c r="N77" s="51"/>
      <c r="O77" s="2"/>
      <c r="P77" s="58"/>
      <c r="Q77" s="62">
        <f>SUM(N77:P77)</f>
        <v>0</v>
      </c>
      <c r="R77" s="67">
        <f>SUM(I77+M77+Q77)/9</f>
        <v>61.666666666666664</v>
      </c>
      <c r="S77" s="2"/>
      <c r="T77" s="2"/>
      <c r="U77" s="2"/>
      <c r="V77" s="2"/>
      <c r="W77" s="20">
        <f>SUM(S77:V77)+(I77+M77+Q77)</f>
        <v>555</v>
      </c>
      <c r="X77" s="29">
        <f>SUM(W77/E77)</f>
        <v>185</v>
      </c>
    </row>
    <row r="78" spans="1:24" ht="15.75" thickBot="1">
      <c r="A78" s="19">
        <v>72</v>
      </c>
      <c r="B78" s="21" t="s">
        <v>54</v>
      </c>
      <c r="C78" s="3" t="s">
        <v>163</v>
      </c>
      <c r="D78" s="2" t="s">
        <v>20</v>
      </c>
      <c r="E78" s="19">
        <v>3</v>
      </c>
      <c r="F78" s="2">
        <v>111</v>
      </c>
      <c r="G78" s="2">
        <v>134</v>
      </c>
      <c r="H78" s="58"/>
      <c r="I78" s="62">
        <f>SUM(F78:H78)</f>
        <v>245</v>
      </c>
      <c r="J78" s="51"/>
      <c r="K78" s="2"/>
      <c r="L78" s="58"/>
      <c r="M78" s="62">
        <f>SUM(J78:L78)</f>
        <v>0</v>
      </c>
      <c r="N78" s="51"/>
      <c r="O78" s="2"/>
      <c r="P78" s="58">
        <v>145</v>
      </c>
      <c r="Q78" s="62">
        <f>SUM(N78:P78)</f>
        <v>145</v>
      </c>
      <c r="R78" s="67">
        <f>SUM(I78+M78+Q78)/9</f>
        <v>43.333333333333336</v>
      </c>
      <c r="S78" s="2"/>
      <c r="T78" s="2"/>
      <c r="U78" s="2"/>
      <c r="V78" s="2"/>
      <c r="W78" s="20">
        <f>SUM(S78:V78)+(I78+M78+Q78)</f>
        <v>390</v>
      </c>
      <c r="X78" s="29">
        <f>SUM(W78/E78)</f>
        <v>130</v>
      </c>
    </row>
    <row r="79" spans="1:24" ht="15.75" thickBot="1">
      <c r="A79" s="19">
        <v>73</v>
      </c>
      <c r="B79" s="26" t="s">
        <v>49</v>
      </c>
      <c r="C79" s="3" t="s">
        <v>164</v>
      </c>
      <c r="D79" s="2" t="s">
        <v>12</v>
      </c>
      <c r="E79" s="19">
        <v>1</v>
      </c>
      <c r="F79" s="2"/>
      <c r="G79" s="2"/>
      <c r="H79" s="58"/>
      <c r="I79" s="62">
        <f>SUM(F79:H79)</f>
        <v>0</v>
      </c>
      <c r="J79" s="51"/>
      <c r="K79" s="2"/>
      <c r="L79" s="58">
        <v>146</v>
      </c>
      <c r="M79" s="62">
        <f>SUM(J79:L79)</f>
        <v>146</v>
      </c>
      <c r="N79" s="51"/>
      <c r="O79" s="2"/>
      <c r="P79" s="58"/>
      <c r="Q79" s="62">
        <f>SUM(N79:P79)</f>
        <v>0</v>
      </c>
      <c r="R79" s="67">
        <f>SUM(I79+M79+Q79)/9</f>
        <v>16.22222222222222</v>
      </c>
      <c r="S79" s="2"/>
      <c r="T79" s="2"/>
      <c r="U79" s="2"/>
      <c r="V79" s="2"/>
      <c r="W79" s="20">
        <f>SUM(S79:V79)+(I79+M79+Q79)</f>
        <v>146</v>
      </c>
      <c r="X79" s="29">
        <f>SUM(W79/E79)</f>
        <v>146</v>
      </c>
    </row>
  </sheetData>
  <sheetProtection/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.8515625" style="0" bestFit="1" customWidth="1"/>
    <col min="2" max="2" width="30.57421875" style="0" bestFit="1" customWidth="1"/>
    <col min="3" max="3" width="15.421875" style="0" bestFit="1" customWidth="1"/>
    <col min="4" max="4" width="4.00390625" style="1" bestFit="1" customWidth="1"/>
    <col min="5" max="5" width="4.00390625" style="0" bestFit="1" customWidth="1"/>
    <col min="6" max="6" width="4.421875" style="0" bestFit="1" customWidth="1"/>
    <col min="7" max="8" width="4.00390625" style="0" bestFit="1" customWidth="1"/>
    <col min="9" max="9" width="4.421875" style="0" bestFit="1" customWidth="1"/>
    <col min="10" max="12" width="4.00390625" style="0" bestFit="1" customWidth="1"/>
    <col min="13" max="13" width="3.57421875" style="0" bestFit="1" customWidth="1"/>
    <col min="14" max="16" width="4.00390625" style="0" bestFit="1" customWidth="1"/>
    <col min="17" max="17" width="3.57421875" style="0" bestFit="1" customWidth="1"/>
    <col min="18" max="18" width="6.421875" style="54" bestFit="1" customWidth="1"/>
    <col min="19" max="22" width="3.8515625" style="0" bestFit="1" customWidth="1"/>
    <col min="23" max="23" width="5.57421875" style="0" bestFit="1" customWidth="1"/>
    <col min="24" max="24" width="5.7109375" style="0" bestFit="1" customWidth="1"/>
  </cols>
  <sheetData>
    <row r="1" ht="18.75">
      <c r="C1" s="30" t="s">
        <v>165</v>
      </c>
    </row>
    <row r="2" ht="18.75">
      <c r="C2" s="30" t="s">
        <v>166</v>
      </c>
    </row>
    <row r="3" ht="18.75">
      <c r="C3" s="30" t="s">
        <v>173</v>
      </c>
    </row>
    <row r="4" ht="15.75" thickBot="1"/>
    <row r="5" spans="1:24" ht="16.5" thickBot="1" thickTop="1">
      <c r="A5" s="6" t="s">
        <v>0</v>
      </c>
      <c r="B5" s="6" t="s">
        <v>1</v>
      </c>
      <c r="C5" s="6" t="s">
        <v>11</v>
      </c>
      <c r="D5" s="6" t="s">
        <v>10</v>
      </c>
      <c r="E5" s="6" t="s">
        <v>16</v>
      </c>
      <c r="F5" s="6" t="s">
        <v>2</v>
      </c>
      <c r="G5" s="6" t="s">
        <v>3</v>
      </c>
      <c r="H5" s="6" t="s">
        <v>4</v>
      </c>
      <c r="I5" s="79" t="s">
        <v>178</v>
      </c>
      <c r="J5" s="6" t="s">
        <v>5</v>
      </c>
      <c r="K5" s="6" t="s">
        <v>6</v>
      </c>
      <c r="L5" s="6" t="s">
        <v>7</v>
      </c>
      <c r="M5" s="79" t="s">
        <v>179</v>
      </c>
      <c r="N5" s="6" t="s">
        <v>59</v>
      </c>
      <c r="O5" s="6" t="s">
        <v>60</v>
      </c>
      <c r="P5" s="6" t="s">
        <v>61</v>
      </c>
      <c r="Q5" s="79" t="s">
        <v>176</v>
      </c>
      <c r="R5" s="53" t="s">
        <v>180</v>
      </c>
      <c r="S5" s="6" t="s">
        <v>74</v>
      </c>
      <c r="T5" s="6" t="s">
        <v>75</v>
      </c>
      <c r="U5" s="6" t="s">
        <v>76</v>
      </c>
      <c r="V5" s="6" t="s">
        <v>78</v>
      </c>
      <c r="W5" s="6" t="s">
        <v>9</v>
      </c>
      <c r="X5" s="6" t="s">
        <v>17</v>
      </c>
    </row>
    <row r="6" spans="1:24" ht="16.5" thickBot="1" thickTop="1">
      <c r="A6" s="20">
        <v>1</v>
      </c>
      <c r="B6" s="21" t="s">
        <v>18</v>
      </c>
      <c r="C6" s="22" t="s">
        <v>85</v>
      </c>
      <c r="D6" s="20" t="s">
        <v>20</v>
      </c>
      <c r="E6" s="20">
        <v>13</v>
      </c>
      <c r="F6" s="20">
        <v>187</v>
      </c>
      <c r="G6" s="20">
        <v>202</v>
      </c>
      <c r="H6" s="65">
        <v>204</v>
      </c>
      <c r="I6" s="64">
        <f>SUM(F6:H6)</f>
        <v>593</v>
      </c>
      <c r="J6" s="76">
        <v>204</v>
      </c>
      <c r="K6" s="63">
        <v>247</v>
      </c>
      <c r="L6" s="65">
        <v>185</v>
      </c>
      <c r="M6" s="64">
        <f>SUM(J6:L6)</f>
        <v>636</v>
      </c>
      <c r="N6" s="63">
        <v>188</v>
      </c>
      <c r="O6" s="73">
        <v>169</v>
      </c>
      <c r="P6" s="65">
        <v>206</v>
      </c>
      <c r="Q6" s="64">
        <f>SUM(N6:P6)</f>
        <v>563</v>
      </c>
      <c r="R6" s="82">
        <f>SUM(I6+M6+Q6)/9</f>
        <v>199.11111111111111</v>
      </c>
      <c r="S6" s="20">
        <v>192</v>
      </c>
      <c r="T6" s="20">
        <v>215</v>
      </c>
      <c r="U6" s="20">
        <v>214</v>
      </c>
      <c r="V6" s="20">
        <v>184</v>
      </c>
      <c r="W6" s="20">
        <f>SUM(S6:V6)+(I6+M6+Q6)</f>
        <v>2597</v>
      </c>
      <c r="X6" s="23">
        <f>SUM(W6/E6)</f>
        <v>199.76923076923077</v>
      </c>
    </row>
    <row r="7" spans="1:24" ht="15.75" thickBot="1">
      <c r="A7" s="19">
        <v>2</v>
      </c>
      <c r="B7" s="21" t="s">
        <v>46</v>
      </c>
      <c r="C7" s="21" t="s">
        <v>104</v>
      </c>
      <c r="D7" s="19" t="s">
        <v>40</v>
      </c>
      <c r="E7" s="19">
        <v>13</v>
      </c>
      <c r="F7" s="19">
        <v>163</v>
      </c>
      <c r="G7" s="19">
        <v>202</v>
      </c>
      <c r="H7" s="59">
        <v>202</v>
      </c>
      <c r="I7" s="62">
        <f>SUM(F7:H7)</f>
        <v>567</v>
      </c>
      <c r="J7" s="77">
        <v>157</v>
      </c>
      <c r="K7" s="27">
        <v>191</v>
      </c>
      <c r="L7" s="59">
        <v>202</v>
      </c>
      <c r="M7" s="62">
        <f>SUM(J7:L7)</f>
        <v>550</v>
      </c>
      <c r="N7" s="72">
        <v>202</v>
      </c>
      <c r="O7" s="70">
        <v>254</v>
      </c>
      <c r="P7" s="72">
        <v>184</v>
      </c>
      <c r="Q7" s="62">
        <f>SUM(N7:P7)</f>
        <v>640</v>
      </c>
      <c r="R7" s="67">
        <f>SUM(I7+M7+Q7)/9</f>
        <v>195.22222222222223</v>
      </c>
      <c r="S7" s="19">
        <v>226</v>
      </c>
      <c r="T7" s="19">
        <v>212</v>
      </c>
      <c r="U7" s="19">
        <v>160</v>
      </c>
      <c r="V7" s="19">
        <v>181</v>
      </c>
      <c r="W7" s="20">
        <f>SUM(S7:V7)+(I7+M7+Q7)</f>
        <v>2536</v>
      </c>
      <c r="X7" s="24">
        <f>SUM(W7/E7)</f>
        <v>195.07692307692307</v>
      </c>
    </row>
    <row r="8" spans="1:24" ht="15.75" thickBot="1">
      <c r="A8" s="19">
        <v>3</v>
      </c>
      <c r="B8" s="21" t="s">
        <v>46</v>
      </c>
      <c r="C8" s="3" t="s">
        <v>138</v>
      </c>
      <c r="D8" s="2" t="s">
        <v>40</v>
      </c>
      <c r="E8" s="19">
        <v>13</v>
      </c>
      <c r="F8" s="19">
        <v>168</v>
      </c>
      <c r="G8" s="2">
        <v>151</v>
      </c>
      <c r="H8" s="58">
        <v>169</v>
      </c>
      <c r="I8" s="62">
        <f>SUM(F8:H8)</f>
        <v>488</v>
      </c>
      <c r="J8" s="78">
        <v>167</v>
      </c>
      <c r="K8" s="51">
        <v>140</v>
      </c>
      <c r="L8" s="58">
        <v>198</v>
      </c>
      <c r="M8" s="62">
        <f>SUM(J8:L8)</f>
        <v>505</v>
      </c>
      <c r="N8" s="51">
        <v>186</v>
      </c>
      <c r="O8" s="4">
        <v>147</v>
      </c>
      <c r="P8" s="58">
        <v>157</v>
      </c>
      <c r="Q8" s="62">
        <f>SUM(N8:P8)</f>
        <v>490</v>
      </c>
      <c r="R8" s="67">
        <f>SUM(I8+M8+Q8)/9</f>
        <v>164.77777777777777</v>
      </c>
      <c r="S8" s="2">
        <v>143</v>
      </c>
      <c r="T8" s="2">
        <v>162</v>
      </c>
      <c r="U8" s="2">
        <v>205</v>
      </c>
      <c r="V8" s="2">
        <v>143</v>
      </c>
      <c r="W8" s="20">
        <f>SUM(S8:V8)+(I8+M8+Q8)</f>
        <v>2136</v>
      </c>
      <c r="X8" s="24">
        <f>SUM(W8/E8)</f>
        <v>164.30769230769232</v>
      </c>
    </row>
    <row r="9" spans="1:24" ht="15.75" thickBot="1">
      <c r="A9" s="19">
        <v>4</v>
      </c>
      <c r="B9" s="21" t="s">
        <v>44</v>
      </c>
      <c r="C9" s="3" t="s">
        <v>142</v>
      </c>
      <c r="D9" s="2" t="s">
        <v>34</v>
      </c>
      <c r="E9" s="19">
        <v>12</v>
      </c>
      <c r="F9" s="19">
        <v>164</v>
      </c>
      <c r="G9" s="2">
        <v>185</v>
      </c>
      <c r="H9" s="58">
        <v>138</v>
      </c>
      <c r="I9" s="62">
        <f>SUM(F9:H9)</f>
        <v>487</v>
      </c>
      <c r="J9" s="78">
        <v>143</v>
      </c>
      <c r="K9" s="51">
        <v>175</v>
      </c>
      <c r="L9" s="58">
        <v>178</v>
      </c>
      <c r="M9" s="62">
        <f>SUM(J9:L9)</f>
        <v>496</v>
      </c>
      <c r="N9" s="51">
        <v>190</v>
      </c>
      <c r="O9" s="2">
        <v>165</v>
      </c>
      <c r="P9" s="58">
        <v>158</v>
      </c>
      <c r="Q9" s="62">
        <f>SUM(N9:P9)</f>
        <v>513</v>
      </c>
      <c r="R9" s="67">
        <f>SUM(I9+M9+Q9)/9</f>
        <v>166.22222222222223</v>
      </c>
      <c r="S9" s="2">
        <v>179</v>
      </c>
      <c r="T9" s="2">
        <v>168</v>
      </c>
      <c r="U9" s="2">
        <v>204</v>
      </c>
      <c r="V9" s="2"/>
      <c r="W9" s="20">
        <f>SUM(S9:V9)+(I9+M9+Q9)</f>
        <v>2047</v>
      </c>
      <c r="X9" s="24">
        <f>SUM(W9/E9)</f>
        <v>170.58333333333334</v>
      </c>
    </row>
    <row r="10" spans="1:24" ht="15.75" thickBot="1">
      <c r="A10" s="19">
        <v>5</v>
      </c>
      <c r="B10" s="21" t="s">
        <v>66</v>
      </c>
      <c r="C10" s="3" t="s">
        <v>145</v>
      </c>
      <c r="D10" s="2" t="s">
        <v>15</v>
      </c>
      <c r="E10" s="19">
        <v>9</v>
      </c>
      <c r="F10" s="19"/>
      <c r="G10" s="2"/>
      <c r="H10" s="58"/>
      <c r="I10" s="62">
        <f>SUM(F10:H10)</f>
        <v>0</v>
      </c>
      <c r="J10" s="78">
        <v>197</v>
      </c>
      <c r="K10" s="51">
        <v>152</v>
      </c>
      <c r="L10" s="58">
        <v>174</v>
      </c>
      <c r="M10" s="62">
        <f>SUM(J10:L10)</f>
        <v>523</v>
      </c>
      <c r="N10" s="51">
        <v>170</v>
      </c>
      <c r="O10" s="2">
        <v>179</v>
      </c>
      <c r="P10" s="58">
        <v>210</v>
      </c>
      <c r="Q10" s="62">
        <f>SUM(N10:P10)</f>
        <v>559</v>
      </c>
      <c r="R10" s="67">
        <f>SUM(I10+M10+Q10)/9</f>
        <v>120.22222222222223</v>
      </c>
      <c r="S10" s="2">
        <v>191</v>
      </c>
      <c r="T10" s="2">
        <v>159</v>
      </c>
      <c r="U10" s="2">
        <v>156</v>
      </c>
      <c r="V10" s="2"/>
      <c r="W10" s="20">
        <f>SUM(S10:V10)+(I10+M10+Q10)</f>
        <v>1588</v>
      </c>
      <c r="X10" s="24">
        <f>SUM(W10/E10)</f>
        <v>176.44444444444446</v>
      </c>
    </row>
    <row r="11" spans="1:24" ht="15.75" thickBot="1">
      <c r="A11" s="19">
        <v>6</v>
      </c>
      <c r="B11" s="21" t="s">
        <v>29</v>
      </c>
      <c r="C11" s="21" t="s">
        <v>114</v>
      </c>
      <c r="D11" s="19" t="s">
        <v>31</v>
      </c>
      <c r="E11" s="19">
        <v>9</v>
      </c>
      <c r="F11" s="19">
        <v>167</v>
      </c>
      <c r="G11" s="19">
        <v>156</v>
      </c>
      <c r="H11" s="59">
        <v>201</v>
      </c>
      <c r="I11" s="62">
        <f>SUM(F11:H11)</f>
        <v>524</v>
      </c>
      <c r="J11" s="77">
        <v>169</v>
      </c>
      <c r="K11" s="27">
        <v>201</v>
      </c>
      <c r="L11" s="59">
        <v>189</v>
      </c>
      <c r="M11" s="62">
        <f>SUM(J11:L11)</f>
        <v>559</v>
      </c>
      <c r="N11" s="27">
        <v>159</v>
      </c>
      <c r="O11" s="19">
        <v>156</v>
      </c>
      <c r="P11" s="59">
        <v>173</v>
      </c>
      <c r="Q11" s="62">
        <f>SUM(N11:P11)</f>
        <v>488</v>
      </c>
      <c r="R11" s="82">
        <f>SUM(I11+M11+Q11)/9</f>
        <v>174.55555555555554</v>
      </c>
      <c r="S11" s="19"/>
      <c r="T11" s="19"/>
      <c r="U11" s="19"/>
      <c r="V11" s="19"/>
      <c r="W11" s="20">
        <f>SUM(S11:V11)+(I11+M11+Q11)</f>
        <v>1571</v>
      </c>
      <c r="X11" s="24">
        <f>SUM(W11/E11)</f>
        <v>174.55555555555554</v>
      </c>
    </row>
    <row r="12" spans="1:24" ht="15.75" thickBot="1">
      <c r="A12" s="19">
        <v>7</v>
      </c>
      <c r="B12" s="21" t="s">
        <v>54</v>
      </c>
      <c r="C12" s="21" t="s">
        <v>133</v>
      </c>
      <c r="D12" s="19" t="s">
        <v>20</v>
      </c>
      <c r="E12" s="19">
        <v>9</v>
      </c>
      <c r="F12" s="19">
        <v>178</v>
      </c>
      <c r="G12" s="19">
        <v>173</v>
      </c>
      <c r="H12" s="59">
        <v>157</v>
      </c>
      <c r="I12" s="62">
        <f>SUM(F12:H12)</f>
        <v>508</v>
      </c>
      <c r="J12" s="77">
        <v>156</v>
      </c>
      <c r="K12" s="27">
        <v>176</v>
      </c>
      <c r="L12" s="59">
        <v>177</v>
      </c>
      <c r="M12" s="62">
        <f>SUM(J12:L12)</f>
        <v>509</v>
      </c>
      <c r="N12" s="27">
        <v>147</v>
      </c>
      <c r="O12" s="19">
        <v>198</v>
      </c>
      <c r="P12" s="59">
        <v>155</v>
      </c>
      <c r="Q12" s="62">
        <f>SUM(N12:P12)</f>
        <v>500</v>
      </c>
      <c r="R12" s="82">
        <f>SUM(I12+M12+Q12)/9</f>
        <v>168.55555555555554</v>
      </c>
      <c r="S12" s="19"/>
      <c r="T12" s="19"/>
      <c r="U12" s="19"/>
      <c r="V12" s="19"/>
      <c r="W12" s="20">
        <f>SUM(S12:V12)+(I12+M12+Q12)</f>
        <v>1517</v>
      </c>
      <c r="X12" s="24">
        <f>SUM(W12/E12)</f>
        <v>168.55555555555554</v>
      </c>
    </row>
    <row r="13" spans="1:24" ht="15.75" thickBot="1">
      <c r="A13" s="19">
        <v>8</v>
      </c>
      <c r="B13" s="25" t="s">
        <v>54</v>
      </c>
      <c r="C13" s="21" t="s">
        <v>134</v>
      </c>
      <c r="D13" s="19" t="s">
        <v>20</v>
      </c>
      <c r="E13" s="19">
        <v>9</v>
      </c>
      <c r="F13" s="19">
        <v>201</v>
      </c>
      <c r="G13" s="2">
        <v>156</v>
      </c>
      <c r="H13" s="58">
        <v>166</v>
      </c>
      <c r="I13" s="62">
        <f>SUM(F13:H13)</f>
        <v>523</v>
      </c>
      <c r="J13" s="78">
        <v>165</v>
      </c>
      <c r="K13" s="51">
        <v>150</v>
      </c>
      <c r="L13" s="58">
        <v>171</v>
      </c>
      <c r="M13" s="62">
        <f>SUM(J13:L13)</f>
        <v>486</v>
      </c>
      <c r="N13" s="51">
        <v>155</v>
      </c>
      <c r="O13" s="2">
        <v>157</v>
      </c>
      <c r="P13" s="58">
        <v>174</v>
      </c>
      <c r="Q13" s="62">
        <f>SUM(N13:P13)</f>
        <v>486</v>
      </c>
      <c r="R13" s="67">
        <f>SUM(I13+M13+Q13)/9</f>
        <v>166.11111111111111</v>
      </c>
      <c r="S13" s="28"/>
      <c r="T13" s="28"/>
      <c r="U13" s="28"/>
      <c r="V13" s="28"/>
      <c r="W13" s="20">
        <f>SUM(S13:V13)+(I13+M13+Q13)</f>
        <v>1495</v>
      </c>
      <c r="X13" s="24">
        <f>SUM(W13/E13)</f>
        <v>166.11111111111111</v>
      </c>
    </row>
    <row r="14" spans="1:24" ht="15.75" thickBot="1">
      <c r="A14" s="19">
        <v>9</v>
      </c>
      <c r="B14" s="21" t="s">
        <v>32</v>
      </c>
      <c r="C14" s="21" t="s">
        <v>129</v>
      </c>
      <c r="D14" s="19" t="s">
        <v>34</v>
      </c>
      <c r="E14" s="19">
        <v>9</v>
      </c>
      <c r="F14" s="19">
        <v>151</v>
      </c>
      <c r="G14" s="19">
        <v>158</v>
      </c>
      <c r="H14" s="59">
        <v>189</v>
      </c>
      <c r="I14" s="62">
        <f>SUM(F14:H14)</f>
        <v>498</v>
      </c>
      <c r="J14" s="77">
        <v>162</v>
      </c>
      <c r="K14" s="27">
        <v>182</v>
      </c>
      <c r="L14" s="59">
        <v>184</v>
      </c>
      <c r="M14" s="62">
        <f>SUM(J14:L14)</f>
        <v>528</v>
      </c>
      <c r="N14" s="27">
        <v>143</v>
      </c>
      <c r="O14" s="19">
        <v>156</v>
      </c>
      <c r="P14" s="59">
        <v>145</v>
      </c>
      <c r="Q14" s="62">
        <f>SUM(N14:P14)</f>
        <v>444</v>
      </c>
      <c r="R14" s="67">
        <f>SUM(I14+M14+Q14)/9</f>
        <v>163.33333333333334</v>
      </c>
      <c r="S14" s="19"/>
      <c r="T14" s="19"/>
      <c r="U14" s="19"/>
      <c r="V14" s="19"/>
      <c r="W14" s="20">
        <f>SUM(S14:V14)+(I14+M14+Q14)</f>
        <v>1470</v>
      </c>
      <c r="X14" s="24">
        <f>SUM(W14/E14)</f>
        <v>163.33333333333334</v>
      </c>
    </row>
    <row r="15" spans="1:24" ht="15.75" thickBot="1">
      <c r="A15" s="19">
        <v>10</v>
      </c>
      <c r="B15" s="21" t="s">
        <v>56</v>
      </c>
      <c r="C15" s="3" t="s">
        <v>143</v>
      </c>
      <c r="D15" s="2" t="s">
        <v>43</v>
      </c>
      <c r="E15" s="19">
        <v>9</v>
      </c>
      <c r="F15" s="19">
        <v>113</v>
      </c>
      <c r="G15" s="2">
        <v>135</v>
      </c>
      <c r="H15" s="58">
        <v>134</v>
      </c>
      <c r="I15" s="62">
        <f>SUM(F15:H15)</f>
        <v>382</v>
      </c>
      <c r="J15" s="78">
        <v>107</v>
      </c>
      <c r="K15" s="51">
        <v>128</v>
      </c>
      <c r="L15" s="58">
        <v>127</v>
      </c>
      <c r="M15" s="62">
        <f>SUM(J15:L15)</f>
        <v>362</v>
      </c>
      <c r="N15" s="51">
        <v>129</v>
      </c>
      <c r="O15" s="2">
        <v>125</v>
      </c>
      <c r="P15" s="58">
        <v>113</v>
      </c>
      <c r="Q15" s="62">
        <f>SUM(N15:P15)</f>
        <v>367</v>
      </c>
      <c r="R15" s="67">
        <f>SUM(I15+M15+Q15)/9</f>
        <v>123.44444444444444</v>
      </c>
      <c r="S15" s="2"/>
      <c r="T15" s="2"/>
      <c r="U15" s="2"/>
      <c r="V15" s="2"/>
      <c r="W15" s="20">
        <f>SUM(S15:V15)+(I15+M15+Q15)</f>
        <v>1111</v>
      </c>
      <c r="X15" s="24">
        <f>SUM(W15/E15)</f>
        <v>123.44444444444444</v>
      </c>
    </row>
    <row r="16" spans="1:24" ht="15.75" thickBot="1">
      <c r="A16" s="19">
        <v>11</v>
      </c>
      <c r="B16" s="21" t="s">
        <v>66</v>
      </c>
      <c r="C16" s="3" t="s">
        <v>146</v>
      </c>
      <c r="D16" s="2" t="s">
        <v>15</v>
      </c>
      <c r="E16" s="19">
        <v>6</v>
      </c>
      <c r="F16" s="19">
        <v>167</v>
      </c>
      <c r="G16" s="2">
        <v>143</v>
      </c>
      <c r="H16" s="58">
        <v>177</v>
      </c>
      <c r="I16" s="62">
        <f>SUM(F16:H16)</f>
        <v>487</v>
      </c>
      <c r="J16" s="78"/>
      <c r="K16" s="51"/>
      <c r="L16" s="58"/>
      <c r="M16" s="62">
        <f>SUM(J16:L16)</f>
        <v>0</v>
      </c>
      <c r="N16" s="51"/>
      <c r="O16" s="2"/>
      <c r="P16" s="58"/>
      <c r="Q16" s="62">
        <f>SUM(N16:P16)</f>
        <v>0</v>
      </c>
      <c r="R16" s="67">
        <f>SUM(I16+M16+Q16)/9</f>
        <v>54.111111111111114</v>
      </c>
      <c r="S16" s="2">
        <v>177</v>
      </c>
      <c r="T16" s="2">
        <v>159</v>
      </c>
      <c r="U16" s="2">
        <v>165</v>
      </c>
      <c r="V16" s="2"/>
      <c r="W16" s="20">
        <f>SUM(S16:V16)+(I16+M16+Q16)</f>
        <v>988</v>
      </c>
      <c r="X16" s="24">
        <f>SUM(W16/E16)</f>
        <v>164.66666666666666</v>
      </c>
    </row>
    <row r="17" spans="1:24" ht="15.75" thickBot="1">
      <c r="A17" s="19">
        <v>12</v>
      </c>
      <c r="B17" s="21" t="s">
        <v>54</v>
      </c>
      <c r="C17" s="3" t="s">
        <v>144</v>
      </c>
      <c r="D17" s="2" t="s">
        <v>20</v>
      </c>
      <c r="E17" s="19">
        <v>6</v>
      </c>
      <c r="F17" s="19"/>
      <c r="G17" s="2"/>
      <c r="H17" s="58">
        <v>175</v>
      </c>
      <c r="I17" s="62">
        <f>SUM(F17:H17)</f>
        <v>175</v>
      </c>
      <c r="J17" s="78">
        <v>144</v>
      </c>
      <c r="K17" s="51">
        <v>155</v>
      </c>
      <c r="L17" s="58">
        <v>178</v>
      </c>
      <c r="M17" s="62">
        <f>SUM(J17:L17)</f>
        <v>477</v>
      </c>
      <c r="N17" s="51">
        <v>122</v>
      </c>
      <c r="O17" s="2">
        <v>146</v>
      </c>
      <c r="P17" s="58"/>
      <c r="Q17" s="62">
        <f>SUM(N17:P17)</f>
        <v>268</v>
      </c>
      <c r="R17" s="67">
        <f>SUM(I17+M17+Q17)/9</f>
        <v>102.22222222222223</v>
      </c>
      <c r="S17" s="2"/>
      <c r="T17" s="2"/>
      <c r="U17" s="2"/>
      <c r="V17" s="2"/>
      <c r="W17" s="20">
        <f>SUM(S17:V17)+(I17+M17+Q17)</f>
        <v>920</v>
      </c>
      <c r="X17" s="24">
        <f>SUM(W17/E17)</f>
        <v>153.33333333333334</v>
      </c>
    </row>
  </sheetData>
  <sheetProtection/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Lorenzo</cp:lastModifiedBy>
  <cp:lastPrinted>2011-04-25T21:29:05Z</cp:lastPrinted>
  <dcterms:created xsi:type="dcterms:W3CDTF">2011-04-23T15:24:25Z</dcterms:created>
  <dcterms:modified xsi:type="dcterms:W3CDTF">2011-04-25T22:24:34Z</dcterms:modified>
  <cp:category/>
  <cp:version/>
  <cp:contentType/>
  <cp:contentStatus/>
</cp:coreProperties>
</file>